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12405" activeTab="1"/>
  </bookViews>
  <sheets>
    <sheet name="Input" sheetId="1" r:id="rId1"/>
    <sheet name="Species Compare" sheetId="2" r:id="rId2"/>
    <sheet name="CS07A" sheetId="3" r:id="rId3"/>
    <sheet name="CS07B" sheetId="4" r:id="rId4"/>
    <sheet name="Spectral Distribution Used" sheetId="5" r:id="rId5"/>
  </sheets>
  <definedNames/>
  <calcPr fullCalcOnLoad="1"/>
</workbook>
</file>

<file path=xl/sharedStrings.xml><?xml version="1.0" encoding="utf-8"?>
<sst xmlns="http://schemas.openxmlformats.org/spreadsheetml/2006/main" count="328" uniqueCount="233">
  <si>
    <t xml:space="preserve">Label  </t>
  </si>
  <si>
    <t xml:space="preserve">Model  </t>
  </si>
  <si>
    <t>Species</t>
  </si>
  <si>
    <t>O3</t>
  </si>
  <si>
    <t>NO</t>
  </si>
  <si>
    <t>NO2</t>
  </si>
  <si>
    <t>OH</t>
  </si>
  <si>
    <t>NO3</t>
  </si>
  <si>
    <t>N2O5</t>
  </si>
  <si>
    <t>HNO3</t>
  </si>
  <si>
    <t>HONO</t>
  </si>
  <si>
    <t>HO2</t>
  </si>
  <si>
    <t>CO</t>
  </si>
  <si>
    <t>HNO4</t>
  </si>
  <si>
    <t>HO2H</t>
  </si>
  <si>
    <t>HCHO</t>
  </si>
  <si>
    <t>RO2C</t>
  </si>
  <si>
    <t>RO2XC</t>
  </si>
  <si>
    <t>MECO3</t>
  </si>
  <si>
    <t>PAN</t>
  </si>
  <si>
    <t>RCO3</t>
  </si>
  <si>
    <t>PAN2</t>
  </si>
  <si>
    <t>RNO3</t>
  </si>
  <si>
    <t>CRES</t>
  </si>
  <si>
    <t>CCHO</t>
  </si>
  <si>
    <t>RCHO</t>
  </si>
  <si>
    <t>ROOH</t>
  </si>
  <si>
    <t>PROD2</t>
  </si>
  <si>
    <t>RAOOH</t>
  </si>
  <si>
    <t>MGLY</t>
  </si>
  <si>
    <t>IPRD</t>
  </si>
  <si>
    <t>AFG1</t>
  </si>
  <si>
    <t>AFG2</t>
  </si>
  <si>
    <t>yRAOOH</t>
  </si>
  <si>
    <t>ETHENE</t>
  </si>
  <si>
    <t>ISOPRENE</t>
  </si>
  <si>
    <t>ALK3</t>
  </si>
  <si>
    <t>ALK4</t>
  </si>
  <si>
    <t>OLE1</t>
  </si>
  <si>
    <t>OLE2</t>
  </si>
  <si>
    <t>ARO1</t>
  </si>
  <si>
    <t>ARO2</t>
  </si>
  <si>
    <t>TERP</t>
  </si>
  <si>
    <t>O3P</t>
  </si>
  <si>
    <t>O1D</t>
  </si>
  <si>
    <t>BZO</t>
  </si>
  <si>
    <t>SO2</t>
  </si>
  <si>
    <t>HCL</t>
  </si>
  <si>
    <t>CL2</t>
  </si>
  <si>
    <t>CLO</t>
  </si>
  <si>
    <t>CH4</t>
  </si>
  <si>
    <t>CL</t>
  </si>
  <si>
    <t>CLONO2</t>
  </si>
  <si>
    <t xml:space="preserve">Date  </t>
  </si>
  <si>
    <t xml:space="preserve">Time    </t>
  </si>
  <si>
    <t xml:space="preserve">O3        </t>
  </si>
  <si>
    <t xml:space="preserve">NO        </t>
  </si>
  <si>
    <t xml:space="preserve">NO2       </t>
  </si>
  <si>
    <t xml:space="preserve">OH        </t>
  </si>
  <si>
    <t xml:space="preserve">NO3       </t>
  </si>
  <si>
    <t xml:space="preserve">N2O5      </t>
  </si>
  <si>
    <t xml:space="preserve">HNO3      </t>
  </si>
  <si>
    <t xml:space="preserve">HONO      </t>
  </si>
  <si>
    <t xml:space="preserve">HO2       </t>
  </si>
  <si>
    <t xml:space="preserve">CO        </t>
  </si>
  <si>
    <t xml:space="preserve">HNO4      </t>
  </si>
  <si>
    <t xml:space="preserve">HO2H      </t>
  </si>
  <si>
    <t xml:space="preserve">SO2       </t>
  </si>
  <si>
    <t xml:space="preserve">HCHO      </t>
  </si>
  <si>
    <t xml:space="preserve">RO2C      </t>
  </si>
  <si>
    <t xml:space="preserve">RO2XC     </t>
  </si>
  <si>
    <t xml:space="preserve">MECO3     </t>
  </si>
  <si>
    <t xml:space="preserve">PAN       </t>
  </si>
  <si>
    <t xml:space="preserve">RCO3      </t>
  </si>
  <si>
    <t xml:space="preserve">PAN2      </t>
  </si>
  <si>
    <t xml:space="preserve">RNO3      </t>
  </si>
  <si>
    <t xml:space="preserve">CRES      </t>
  </si>
  <si>
    <t xml:space="preserve">CCHO      </t>
  </si>
  <si>
    <t xml:space="preserve">RCHO      </t>
  </si>
  <si>
    <t xml:space="preserve">ROOH      </t>
  </si>
  <si>
    <t xml:space="preserve">PROD2     </t>
  </si>
  <si>
    <t xml:space="preserve">RAOOH     </t>
  </si>
  <si>
    <t xml:space="preserve">MGLY      </t>
  </si>
  <si>
    <t xml:space="preserve">IPRD      </t>
  </si>
  <si>
    <t xml:space="preserve">AFG1      </t>
  </si>
  <si>
    <t xml:space="preserve">AFG2      </t>
  </si>
  <si>
    <t xml:space="preserve">yRAOOH    </t>
  </si>
  <si>
    <t xml:space="preserve">CH4       </t>
  </si>
  <si>
    <t xml:space="preserve">ETHENE    </t>
  </si>
  <si>
    <t xml:space="preserve">ISOPRENE  </t>
  </si>
  <si>
    <t xml:space="preserve">CL2       </t>
  </si>
  <si>
    <t xml:space="preserve">CL        </t>
  </si>
  <si>
    <t xml:space="preserve">HCL       </t>
  </si>
  <si>
    <t xml:space="preserve">CLO       </t>
  </si>
  <si>
    <t xml:space="preserve">CLONO2    </t>
  </si>
  <si>
    <t xml:space="preserve">ALK3      </t>
  </si>
  <si>
    <t xml:space="preserve">ALK4      </t>
  </si>
  <si>
    <t xml:space="preserve">OLE1      </t>
  </si>
  <si>
    <t xml:space="preserve">OLE2      </t>
  </si>
  <si>
    <t xml:space="preserve">ARO1      </t>
  </si>
  <si>
    <t xml:space="preserve">ARO2      </t>
  </si>
  <si>
    <t xml:space="preserve">TERP      </t>
  </si>
  <si>
    <t xml:space="preserve">CO2       </t>
  </si>
  <si>
    <t xml:space="preserve">SULF      </t>
  </si>
  <si>
    <t xml:space="preserve">XN        </t>
  </si>
  <si>
    <t xml:space="preserve">XC        </t>
  </si>
  <si>
    <t xml:space="preserve">O3P       </t>
  </si>
  <si>
    <t xml:space="preserve">O1D       </t>
  </si>
  <si>
    <t xml:space="preserve">BZO       </t>
  </si>
  <si>
    <t>Avg</t>
  </si>
  <si>
    <t xml:space="preserve">xHO2      </t>
  </si>
  <si>
    <t xml:space="preserve">xOH       </t>
  </si>
  <si>
    <t xml:space="preserve">xNO2      </t>
  </si>
  <si>
    <t xml:space="preserve">xMECO3    </t>
  </si>
  <si>
    <t xml:space="preserve">xRCO3     </t>
  </si>
  <si>
    <t xml:space="preserve">xHCHO     </t>
  </si>
  <si>
    <t xml:space="preserve">xCCHO     </t>
  </si>
  <si>
    <t xml:space="preserve">xRCHO     </t>
  </si>
  <si>
    <t xml:space="preserve">xPROD2    </t>
  </si>
  <si>
    <t xml:space="preserve">xMGLY     </t>
  </si>
  <si>
    <t xml:space="preserve">xAFG1     </t>
  </si>
  <si>
    <t xml:space="preserve">xAFG2     </t>
  </si>
  <si>
    <t xml:space="preserve">xIPRD     </t>
  </si>
  <si>
    <t xml:space="preserve">xRNO3     </t>
  </si>
  <si>
    <t xml:space="preserve">zRNO3     </t>
  </si>
  <si>
    <t xml:space="preserve">yROOH     </t>
  </si>
  <si>
    <t xml:space="preserve">xCL       </t>
  </si>
  <si>
    <t>Diff</t>
  </si>
  <si>
    <t>xHO2</t>
  </si>
  <si>
    <t>xOH</t>
  </si>
  <si>
    <t>xNO2</t>
  </si>
  <si>
    <t>xMECO3</t>
  </si>
  <si>
    <t>xRCO3</t>
  </si>
  <si>
    <t>xHCHO</t>
  </si>
  <si>
    <t>xCCHO</t>
  </si>
  <si>
    <t>xRCHO</t>
  </si>
  <si>
    <t>xPROD2</t>
  </si>
  <si>
    <t>xMGLY</t>
  </si>
  <si>
    <t>xAFG1</t>
  </si>
  <si>
    <t>xAFG2</t>
  </si>
  <si>
    <t>xIPRD</t>
  </si>
  <si>
    <t>xRNO3</t>
  </si>
  <si>
    <t>zRNO3</t>
  </si>
  <si>
    <t>yROOH</t>
  </si>
  <si>
    <t>xCL</t>
  </si>
  <si>
    <t>NOOUT</t>
  </si>
  <si>
    <t>SAVE CSV</t>
  </si>
  <si>
    <t>EPS=1.E-6</t>
  </si>
  <si>
    <t>.</t>
  </si>
  <si>
    <t>!</t>
  </si>
  <si>
    <t>! Other reactants so all species nonzero</t>
  </si>
  <si>
    <t>.INT</t>
  </si>
  <si>
    <t>#NO2-06</t>
  </si>
  <si>
    <t>#NO3NO-06</t>
  </si>
  <si>
    <t>#NO3NO2-6</t>
  </si>
  <si>
    <t>#O3O1D-06</t>
  </si>
  <si>
    <t>#O3O3P-06</t>
  </si>
  <si>
    <t>#HONO-06</t>
  </si>
  <si>
    <t>#HNO3</t>
  </si>
  <si>
    <t>#HNO4-06</t>
  </si>
  <si>
    <t>#H2O2</t>
  </si>
  <si>
    <t>#PAN</t>
  </si>
  <si>
    <t>#HCHOR-06</t>
  </si>
  <si>
    <t>#HCHOM-06</t>
  </si>
  <si>
    <t>#CCHO_R</t>
  </si>
  <si>
    <t>#C2CHO</t>
  </si>
  <si>
    <t>#MEK-06</t>
  </si>
  <si>
    <t>#COOH</t>
  </si>
  <si>
    <t>#MGLY-06</t>
  </si>
  <si>
    <t>#AFG1</t>
  </si>
  <si>
    <t>#MACR-06</t>
  </si>
  <si>
    <t>#IC3ONO2</t>
  </si>
  <si>
    <t>#CL2</t>
  </si>
  <si>
    <t>#CLONO2-1</t>
  </si>
  <si>
    <t>#CLONO2-2</t>
  </si>
  <si>
    <t>TEMPR</t>
  </si>
  <si>
    <t>.DPRN</t>
  </si>
  <si>
    <t>.TEND</t>
  </si>
  <si>
    <t>Average Concentrations</t>
  </si>
  <si>
    <t>NSAVSS=41</t>
  </si>
  <si>
    <t>! NOx = 50 ppb</t>
  </si>
  <si>
    <t>! Photolyzis rates for k(NO2)=0.5, Z=0 solar relative Sdist (SD=Z0)</t>
  </si>
  <si>
    <t>Spectral Distribution for SD=Z0, Normalized to give phot(NO2-06)=0.5.  Output by PHK.</t>
  </si>
  <si>
    <t>Spectral distribution used to calculate the photolysis rates in the input files.</t>
  </si>
  <si>
    <t xml:space="preserve">WALLVOC   </t>
  </si>
  <si>
    <t xml:space="preserve">INTOH     </t>
  </si>
  <si>
    <t xml:space="preserve">NOX-WALL  </t>
  </si>
  <si>
    <t xml:space="preserve">OHPPT     </t>
  </si>
  <si>
    <t xml:space="preserve">D(O3-NO)  </t>
  </si>
  <si>
    <t xml:space="preserve">INIT_NO   </t>
  </si>
  <si>
    <t xml:space="preserve">INIT_O3   </t>
  </si>
  <si>
    <t xml:space="preserve">PANs      </t>
  </si>
  <si>
    <t xml:space="preserve">NOxNA     </t>
  </si>
  <si>
    <t xml:space="preserve">NOxNA-NO  </t>
  </si>
  <si>
    <t xml:space="preserve">NOx       </t>
  </si>
  <si>
    <t xml:space="preserve">NOx-NO    </t>
  </si>
  <si>
    <t xml:space="preserve">NO2-UNC   </t>
  </si>
  <si>
    <t xml:space="preserve">NOx-UNC   </t>
  </si>
  <si>
    <t xml:space="preserve">FIRST     </t>
  </si>
  <si>
    <t>! Base ROG=1 w/isoprene and benzene removed (more added below)</t>
  </si>
  <si>
    <t>.LBL1 SAPRC-07 Test Calc 1</t>
  </si>
  <si>
    <t>Static test calculation 1 for SAPRC-07</t>
  </si>
  <si>
    <t>B</t>
  </si>
  <si>
    <t>SAPRC-07 Test Calc 1 (Vers. B)</t>
  </si>
  <si>
    <t>PANs</t>
  </si>
  <si>
    <t>NO2-UNC</t>
  </si>
  <si>
    <t>INTOH</t>
  </si>
  <si>
    <t>OHPPT</t>
  </si>
  <si>
    <t>NOxNA</t>
  </si>
  <si>
    <t>NOx-UNC</t>
  </si>
  <si>
    <t>NOx</t>
  </si>
  <si>
    <t>D(O3-NO)</t>
  </si>
  <si>
    <t>NOxNA-NO</t>
  </si>
  <si>
    <t>NOx-NO</t>
  </si>
  <si>
    <t>Seq</t>
  </si>
  <si>
    <t xml:space="preserve">CHCL3     </t>
  </si>
  <si>
    <t>MODEL=TSTCS07</t>
  </si>
  <si>
    <t>TSTCS07</t>
  </si>
  <si>
    <t>A</t>
  </si>
  <si>
    <t>13:00  Feb 02 10</t>
  </si>
  <si>
    <t>TSTCS07A</t>
  </si>
  <si>
    <t>SAPRC-07 Test Calc 1 (Vers. A)</t>
  </si>
  <si>
    <t xml:space="preserve">RO2R      </t>
  </si>
  <si>
    <t xml:space="preserve">XOOH      </t>
  </si>
  <si>
    <t xml:space="preserve">RO2N      </t>
  </si>
  <si>
    <t xml:space="preserve">R2O2      </t>
  </si>
  <si>
    <t>13:01  Feb 02 10</t>
  </si>
  <si>
    <t>TSTCS07B</t>
  </si>
  <si>
    <t>CS07A</t>
  </si>
  <si>
    <t>CS07B</t>
  </si>
  <si>
    <t>RO2R</t>
  </si>
  <si>
    <t>RO2N</t>
  </si>
  <si>
    <t>XOOH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</si>
</sst>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;\-0.00e+0;&quot;-&quot;"/>
    <numFmt numFmtId="165" formatCode="0.0"/>
    <numFmt numFmtId="166" formatCode="0.0%"/>
    <numFmt numFmtId="167" formatCode="0.00%;&quot;?&quot;;&quot;-&quot;"/>
    <numFmt numFmtId="168" formatCode="0.0%;&quot;?&quot;;&quot;-&quot;"/>
    <numFmt numFmtId="169" formatCode="&quot;0.000E+0&quot;"/>
    <numFmt numFmtId="170" formatCode="0.000E+0"/>
    <numFmt numFmtId="171" formatCode="0.0%;&quot;?&quot;;&quot;same&quot;"/>
    <numFmt numFmtId="172" formatCode="0.000E+00"/>
    <numFmt numFmtId="173" formatCode="0.0000E+00"/>
    <numFmt numFmtId="174" formatCode="0.00E+0"/>
    <numFmt numFmtId="175" formatCode="0.00E+0;\-0.00E+0;&quot;-&quot;"/>
    <numFmt numFmtId="176" formatCode="0.000E+0;\-0.000E+0;&quot;-&quot;"/>
    <numFmt numFmtId="177" formatCode="0.0E+0;\-0.0E+0;&quot;-&quot;"/>
    <numFmt numFmtId="178" formatCode="0E+0;\-0E+0;&quot;-&quot;"/>
    <numFmt numFmtId="179" formatCode="0.000"/>
    <numFmt numFmtId="180" formatCode="0.00%;&quot;?&quot;;&quot;same&quot;"/>
    <numFmt numFmtId="181" formatCode="0.000%;&quot;?&quot;;&quot;same&quot;"/>
    <numFmt numFmtId="182" formatCode="0.0000%;&quot;?&quot;;&quot;same&quot;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Terminal"/>
      <family val="3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1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3" fillId="0" borderId="0" xfId="0" applyNumberFormat="1" applyFont="1" applyAlignment="1">
      <alignment horizontal="center" shrinkToFi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63"/>
  <sheetViews>
    <sheetView workbookViewId="0" topLeftCell="A1">
      <selection activeCell="E63" sqref="E3:E63"/>
    </sheetView>
  </sheetViews>
  <sheetFormatPr defaultColWidth="9.140625" defaultRowHeight="12.75"/>
  <cols>
    <col min="1" max="1" width="12.8515625" style="8" customWidth="1"/>
    <col min="2" max="2" width="13.57421875" style="7" customWidth="1"/>
    <col min="3" max="3" width="32.421875" style="8" customWidth="1"/>
    <col min="4" max="5" width="38.00390625" style="24" customWidth="1"/>
    <col min="6" max="16384" width="9.140625" style="8" customWidth="1"/>
  </cols>
  <sheetData>
    <row r="1" spans="4:5" ht="12.75">
      <c r="D1" s="21" t="s">
        <v>218</v>
      </c>
      <c r="E1" s="21" t="s">
        <v>202</v>
      </c>
    </row>
    <row r="2" spans="1:5" ht="12.75">
      <c r="A2" s="9" t="s">
        <v>217</v>
      </c>
      <c r="D2" s="22" t="str">
        <f>$A2&amp;D1&amp;".INT"</f>
        <v>TSTCS07A.INT</v>
      </c>
      <c r="E2" s="22" t="str">
        <f>$A2&amp;E1&amp;".INT"</f>
        <v>TSTCS07B.INT</v>
      </c>
    </row>
    <row r="3" spans="1:5" ht="12.75">
      <c r="A3" s="9" t="s">
        <v>201</v>
      </c>
      <c r="D3" s="23" t="str">
        <f>IF($B3="",$A3,LEFT($A3&amp;"          ",10)&amp;$B3)&amp;D1</f>
        <v>Static test calculation 1 for SAPRC-07A</v>
      </c>
      <c r="E3" s="23" t="str">
        <f>IF($B3="",$A3,LEFT($A3&amp;"          ",10)&amp;$B3)&amp;E1</f>
        <v>Static test calculation 1 for SAPRC-07B</v>
      </c>
    </row>
    <row r="4" spans="1:5" ht="12.75">
      <c r="A4" s="8" t="s">
        <v>216</v>
      </c>
      <c r="D4" s="23" t="str">
        <f>IF($B4="",$A4,LEFT($A4&amp;"          ",10)&amp;$B4)&amp;D1</f>
        <v>MODEL=TSTCS07A</v>
      </c>
      <c r="E4" s="23" t="str">
        <f>IF($B4="",$A4,LEFT($A4&amp;"          ",10)&amp;$B4)&amp;E1</f>
        <v>MODEL=TSTCS07B</v>
      </c>
    </row>
    <row r="5" spans="1:5" ht="12.75">
      <c r="A5" s="8" t="s">
        <v>145</v>
      </c>
      <c r="D5" s="23" t="str">
        <f aca="true" t="shared" si="0" ref="D5:E9">IF($B5="",$A5,LEFT($A5&amp;"          ",10)&amp;$B5)</f>
        <v>NOOUT</v>
      </c>
      <c r="E5" s="23" t="str">
        <f t="shared" si="0"/>
        <v>NOOUT</v>
      </c>
    </row>
    <row r="6" spans="1:5" ht="12.75">
      <c r="A6" s="8" t="s">
        <v>179</v>
      </c>
      <c r="D6" s="23" t="str">
        <f t="shared" si="0"/>
        <v>NSAVSS=41</v>
      </c>
      <c r="E6" s="23" t="str">
        <f t="shared" si="0"/>
        <v>NSAVSS=41</v>
      </c>
    </row>
    <row r="7" spans="1:5" ht="12.75">
      <c r="A7" s="8" t="s">
        <v>146</v>
      </c>
      <c r="D7" s="23" t="str">
        <f t="shared" si="0"/>
        <v>SAVE CSV</v>
      </c>
      <c r="E7" s="23" t="str">
        <f t="shared" si="0"/>
        <v>SAVE CSV</v>
      </c>
    </row>
    <row r="8" spans="1:5" ht="12.75">
      <c r="A8" s="8" t="s">
        <v>147</v>
      </c>
      <c r="D8" s="23" t="str">
        <f t="shared" si="0"/>
        <v>EPS=1.E-6</v>
      </c>
      <c r="E8" s="23" t="str">
        <f t="shared" si="0"/>
        <v>EPS=1.E-6</v>
      </c>
    </row>
    <row r="9" spans="1:5" ht="12.75">
      <c r="A9" s="8" t="s">
        <v>148</v>
      </c>
      <c r="D9" s="23" t="str">
        <f t="shared" si="0"/>
        <v>.</v>
      </c>
      <c r="E9" s="23" t="str">
        <f t="shared" si="0"/>
        <v>.</v>
      </c>
    </row>
    <row r="10" spans="1:5" ht="12.75">
      <c r="A10" s="8" t="s">
        <v>200</v>
      </c>
      <c r="D10" s="23" t="str">
        <f>IF($B10="",$A10,LEFT($A10&amp;"          ",10)&amp;$B10)&amp;" (Vers. "&amp;D1&amp;")"</f>
        <v>.LBL1 SAPRC-07 Test Calc 1 (Vers. A)</v>
      </c>
      <c r="E10" s="23" t="str">
        <f>IF($B10="",$A10,LEFT($A10&amp;"          ",10)&amp;$B10)&amp;" (Vers. "&amp;E1&amp;")"</f>
        <v>.LBL1 SAPRC-07 Test Calc 1 (Vers. B)</v>
      </c>
    </row>
    <row r="11" spans="1:5" ht="12.75">
      <c r="A11" s="8" t="s">
        <v>175</v>
      </c>
      <c r="B11" s="7">
        <v>300</v>
      </c>
      <c r="D11" s="23" t="str">
        <f aca="true" t="shared" si="1" ref="D11:E29">IF($B11="",$A11,LEFT($A11&amp;"          ",10)&amp;$B11)</f>
        <v>TEMPR     300</v>
      </c>
      <c r="E11" s="23" t="str">
        <f t="shared" si="1"/>
        <v>TEMPR     300</v>
      </c>
    </row>
    <row r="12" spans="1:5" ht="12.75">
      <c r="A12" s="8" t="s">
        <v>176</v>
      </c>
      <c r="B12" s="7">
        <v>15</v>
      </c>
      <c r="D12" s="23" t="str">
        <f t="shared" si="1"/>
        <v>.DPRN     15</v>
      </c>
      <c r="E12" s="23" t="str">
        <f t="shared" si="1"/>
        <v>.DPRN     15</v>
      </c>
    </row>
    <row r="13" spans="1:5" ht="12.75">
      <c r="A13" s="8" t="s">
        <v>177</v>
      </c>
      <c r="B13" s="7">
        <v>720</v>
      </c>
      <c r="D13" s="23" t="str">
        <f t="shared" si="1"/>
        <v>.TEND     720</v>
      </c>
      <c r="E13" s="23" t="str">
        <f t="shared" si="1"/>
        <v>.TEND     720</v>
      </c>
    </row>
    <row r="14" spans="1:5" ht="12.75">
      <c r="A14" s="8" t="s">
        <v>181</v>
      </c>
      <c r="D14" s="23" t="str">
        <f t="shared" si="1"/>
        <v>! Photolyzis rates for k(NO2)=0.5, Z=0 solar relative Sdist (SD=Z0)</v>
      </c>
      <c r="E14" s="23" t="str">
        <f t="shared" si="1"/>
        <v>! Photolyzis rates for k(NO2)=0.5, Z=0 solar relative Sdist (SD=Z0)</v>
      </c>
    </row>
    <row r="15" spans="1:5" ht="12.75">
      <c r="A15" s="8" t="s">
        <v>152</v>
      </c>
      <c r="B15" s="7">
        <v>0.5</v>
      </c>
      <c r="D15" s="23" t="str">
        <f t="shared" si="1"/>
        <v>#NO2-06   0.5</v>
      </c>
      <c r="E15" s="23" t="str">
        <f t="shared" si="1"/>
        <v>#NO2-06   0.5</v>
      </c>
    </row>
    <row r="16" spans="1:5" ht="12.75">
      <c r="A16" s="8" t="s">
        <v>153</v>
      </c>
      <c r="B16" s="7">
        <v>1.298</v>
      </c>
      <c r="D16" s="23" t="str">
        <f t="shared" si="1"/>
        <v>#NO3NO-06 1.298</v>
      </c>
      <c r="E16" s="23" t="str">
        <f t="shared" si="1"/>
        <v>#NO3NO-06 1.298</v>
      </c>
    </row>
    <row r="17" spans="1:5" ht="12.75">
      <c r="A17" s="8" t="s">
        <v>154</v>
      </c>
      <c r="B17" s="7">
        <v>10.21</v>
      </c>
      <c r="D17" s="23" t="str">
        <f t="shared" si="1"/>
        <v>#NO3NO2-6 10.21</v>
      </c>
      <c r="E17" s="23" t="str">
        <f t="shared" si="1"/>
        <v>#NO3NO2-6 10.21</v>
      </c>
    </row>
    <row r="18" spans="1:5" ht="12.75">
      <c r="A18" s="8" t="s">
        <v>155</v>
      </c>
      <c r="B18" s="7">
        <v>0.002307</v>
      </c>
      <c r="D18" s="23" t="str">
        <f t="shared" si="1"/>
        <v>#O3O1D-06 0.002307</v>
      </c>
      <c r="E18" s="23" t="str">
        <f t="shared" si="1"/>
        <v>#O3O1D-06 0.002307</v>
      </c>
    </row>
    <row r="19" spans="1:5" ht="12.75">
      <c r="A19" s="8" t="s">
        <v>156</v>
      </c>
      <c r="B19" s="7">
        <v>0.02542</v>
      </c>
      <c r="D19" s="23" t="str">
        <f t="shared" si="1"/>
        <v>#O3O3P-06 0.02542</v>
      </c>
      <c r="E19" s="23" t="str">
        <f t="shared" si="1"/>
        <v>#O3O3P-06 0.02542</v>
      </c>
    </row>
    <row r="20" spans="1:5" ht="12.75">
      <c r="A20" s="8" t="s">
        <v>157</v>
      </c>
      <c r="B20" s="7">
        <v>0.08062</v>
      </c>
      <c r="D20" s="23" t="str">
        <f t="shared" si="1"/>
        <v>#HONO-06  0.08062</v>
      </c>
      <c r="E20" s="23" t="str">
        <f t="shared" si="1"/>
        <v>#HONO-06  0.08062</v>
      </c>
    </row>
    <row r="21" spans="1:5" ht="12.75">
      <c r="A21" s="8" t="s">
        <v>158</v>
      </c>
      <c r="B21" s="7">
        <v>4.061E-05</v>
      </c>
      <c r="D21" s="23" t="str">
        <f t="shared" si="1"/>
        <v>#HNO3     0.00004061</v>
      </c>
      <c r="E21" s="23" t="str">
        <f t="shared" si="1"/>
        <v>#HNO3     0.00004061</v>
      </c>
    </row>
    <row r="22" spans="1:5" ht="12.75">
      <c r="A22" s="8" t="s">
        <v>159</v>
      </c>
      <c r="B22" s="7">
        <v>0.0004061</v>
      </c>
      <c r="D22" s="23" t="str">
        <f t="shared" si="1"/>
        <v>#HNO4-06  0.0004061</v>
      </c>
      <c r="E22" s="23" t="str">
        <f t="shared" si="1"/>
        <v>#HNO4-06  0.0004061</v>
      </c>
    </row>
    <row r="23" spans="1:5" ht="12.75">
      <c r="A23" s="8" t="s">
        <v>160</v>
      </c>
      <c r="B23" s="7">
        <v>0.0004217</v>
      </c>
      <c r="D23" s="23" t="str">
        <f t="shared" si="1"/>
        <v>#H2O2     0.0004217</v>
      </c>
      <c r="E23" s="23" t="str">
        <f t="shared" si="1"/>
        <v>#H2O2     0.0004217</v>
      </c>
    </row>
    <row r="24" spans="1:5" ht="12.75">
      <c r="A24" s="8" t="s">
        <v>161</v>
      </c>
      <c r="B24" s="7">
        <v>4.588E-05</v>
      </c>
      <c r="D24" s="23" t="str">
        <f t="shared" si="1"/>
        <v>#PAN      0.00004588</v>
      </c>
      <c r="E24" s="23" t="str">
        <f t="shared" si="1"/>
        <v>#PAN      0.00004588</v>
      </c>
    </row>
    <row r="25" spans="1:5" ht="12.75">
      <c r="A25" s="8" t="s">
        <v>162</v>
      </c>
      <c r="B25" s="7">
        <v>0.002038</v>
      </c>
      <c r="D25" s="23" t="str">
        <f t="shared" si="1"/>
        <v>#HCHOR-06 0.002038</v>
      </c>
      <c r="E25" s="23" t="str">
        <f t="shared" si="1"/>
        <v>#HCHOR-06 0.002038</v>
      </c>
    </row>
    <row r="26" spans="1:5" ht="12.75">
      <c r="A26" s="8" t="s">
        <v>163</v>
      </c>
      <c r="B26" s="7">
        <v>0.002274</v>
      </c>
      <c r="D26" s="23" t="str">
        <f t="shared" si="1"/>
        <v>#HCHOM-06 0.002274</v>
      </c>
      <c r="E26" s="23" t="str">
        <f t="shared" si="1"/>
        <v>#HCHOM-06 0.002274</v>
      </c>
    </row>
    <row r="27" spans="1:5" ht="12.75">
      <c r="A27" s="8" t="s">
        <v>164</v>
      </c>
      <c r="B27" s="7">
        <v>0.0003129</v>
      </c>
      <c r="D27" s="23" t="str">
        <f t="shared" si="1"/>
        <v>#CCHO_R   0.0003129</v>
      </c>
      <c r="E27" s="23" t="str">
        <f t="shared" si="1"/>
        <v>#CCHO_R   0.0003129</v>
      </c>
    </row>
    <row r="28" spans="1:5" ht="12.75">
      <c r="A28" s="8" t="s">
        <v>165</v>
      </c>
      <c r="B28" s="7">
        <v>0.001055</v>
      </c>
      <c r="D28" s="23" t="str">
        <f t="shared" si="1"/>
        <v>#C2CHO    0.001055</v>
      </c>
      <c r="E28" s="23" t="str">
        <f t="shared" si="1"/>
        <v>#C2CHO    0.001055</v>
      </c>
    </row>
    <row r="29" spans="1:5" ht="12.75">
      <c r="A29" s="8" t="s">
        <v>166</v>
      </c>
      <c r="B29" s="7">
        <v>0.0007257</v>
      </c>
      <c r="D29" s="23" t="str">
        <f t="shared" si="1"/>
        <v>#MEK-06   0.0007257</v>
      </c>
      <c r="E29" s="23" t="str">
        <f t="shared" si="1"/>
        <v>#MEK-06   0.0007257</v>
      </c>
    </row>
    <row r="30" spans="1:5" ht="12.75">
      <c r="A30" s="8" t="s">
        <v>167</v>
      </c>
      <c r="B30" s="7">
        <v>0.0002929</v>
      </c>
      <c r="D30" s="23" t="str">
        <f aca="true" t="shared" si="2" ref="D30:E38">IF($B30="",$A30,LEFT($A30&amp;"          ",10)&amp;$B30)</f>
        <v>#COOH     0.0002929</v>
      </c>
      <c r="E30" s="23" t="str">
        <f t="shared" si="2"/>
        <v>#COOH     0.0002929</v>
      </c>
    </row>
    <row r="31" spans="1:5" ht="12.75">
      <c r="A31" s="8" t="s">
        <v>168</v>
      </c>
      <c r="B31" s="7">
        <v>0.01056</v>
      </c>
      <c r="D31" s="23" t="str">
        <f t="shared" si="2"/>
        <v>#MGLY-06  0.01056</v>
      </c>
      <c r="E31" s="23" t="str">
        <f t="shared" si="2"/>
        <v>#MGLY-06  0.01056</v>
      </c>
    </row>
    <row r="32" spans="1:5" ht="12.75">
      <c r="A32" s="8" t="s">
        <v>169</v>
      </c>
      <c r="B32" s="7">
        <v>0.2784</v>
      </c>
      <c r="D32" s="23" t="str">
        <f t="shared" si="2"/>
        <v>#AFG1     0.2784</v>
      </c>
      <c r="E32" s="23" t="str">
        <f t="shared" si="2"/>
        <v>#AFG1     0.2784</v>
      </c>
    </row>
    <row r="33" spans="1:5" ht="12.75">
      <c r="A33" s="8" t="s">
        <v>170</v>
      </c>
      <c r="B33" s="7">
        <v>0.0001466</v>
      </c>
      <c r="D33" s="23" t="str">
        <f t="shared" si="2"/>
        <v>#MACR-06  0.0001466</v>
      </c>
      <c r="E33" s="23" t="str">
        <f t="shared" si="2"/>
        <v>#MACR-06  0.0001466</v>
      </c>
    </row>
    <row r="34" spans="1:5" ht="12.75">
      <c r="A34" s="8" t="s">
        <v>171</v>
      </c>
      <c r="B34" s="7">
        <v>0.0001765</v>
      </c>
      <c r="D34" s="23" t="str">
        <f t="shared" si="2"/>
        <v>#IC3ONO2  0.0001765</v>
      </c>
      <c r="E34" s="23" t="str">
        <f t="shared" si="2"/>
        <v>#IC3ONO2  0.0001765</v>
      </c>
    </row>
    <row r="35" spans="1:5" ht="12.75">
      <c r="A35" s="8" t="s">
        <v>172</v>
      </c>
      <c r="B35" s="7">
        <v>0.1245</v>
      </c>
      <c r="D35" s="23" t="str">
        <f t="shared" si="2"/>
        <v>#CL2      0.1245</v>
      </c>
      <c r="E35" s="23" t="str">
        <f t="shared" si="2"/>
        <v>#CL2      0.1245</v>
      </c>
    </row>
    <row r="36" spans="1:5" ht="12.75">
      <c r="A36" s="8" t="s">
        <v>173</v>
      </c>
      <c r="B36" s="7">
        <v>0.0004795</v>
      </c>
      <c r="D36" s="23" t="str">
        <f t="shared" si="2"/>
        <v>#CLONO2-1 0.0004795</v>
      </c>
      <c r="E36" s="23" t="str">
        <f t="shared" si="2"/>
        <v>#CLONO2-1 0.0004795</v>
      </c>
    </row>
    <row r="37" spans="1:5" ht="12.75">
      <c r="A37" s="8" t="s">
        <v>174</v>
      </c>
      <c r="B37" s="7">
        <v>0.002267</v>
      </c>
      <c r="D37" s="23" t="str">
        <f t="shared" si="2"/>
        <v>#CLONO2-2 0.002267</v>
      </c>
      <c r="E37" s="23" t="str">
        <f t="shared" si="2"/>
        <v>#CLONO2-2 0.002267</v>
      </c>
    </row>
    <row r="38" spans="1:5" ht="12.75">
      <c r="A38" s="8" t="s">
        <v>149</v>
      </c>
      <c r="D38" s="23" t="str">
        <f t="shared" si="2"/>
        <v>!</v>
      </c>
      <c r="E38" s="23" t="str">
        <f t="shared" si="2"/>
        <v>!</v>
      </c>
    </row>
    <row r="39" spans="1:5" ht="12.75">
      <c r="A39" s="8" t="s">
        <v>199</v>
      </c>
      <c r="D39" s="23" t="str">
        <f aca="true" t="shared" si="3" ref="D39:E53">IF($B39="",$A39,LEFT($A39&amp;"          ",10)&amp;$B39)</f>
        <v>! Base ROG=1 w/isoprene and benzene removed (more added below)</v>
      </c>
      <c r="E39" s="23" t="str">
        <f t="shared" si="3"/>
        <v>! Base ROG=1 w/isoprene and benzene removed (more added below)</v>
      </c>
    </row>
    <row r="40" spans="1:5" ht="12.75">
      <c r="A40" s="8" t="s">
        <v>15</v>
      </c>
      <c r="B40" s="7">
        <v>0.007924</v>
      </c>
      <c r="D40" s="23" t="str">
        <f t="shared" si="3"/>
        <v>HCHO      0.007924</v>
      </c>
      <c r="E40" s="23" t="str">
        <f t="shared" si="3"/>
        <v>HCHO      0.007924</v>
      </c>
    </row>
    <row r="41" spans="1:5" ht="12.75">
      <c r="A41" s="8" t="s">
        <v>24</v>
      </c>
      <c r="B41" s="7">
        <v>0.004773</v>
      </c>
      <c r="D41" s="23" t="str">
        <f t="shared" si="3"/>
        <v>CCHO      0.004773</v>
      </c>
      <c r="E41" s="23" t="str">
        <f t="shared" si="3"/>
        <v>CCHO      0.004773</v>
      </c>
    </row>
    <row r="42" spans="1:5" ht="12.75">
      <c r="A42" s="8" t="s">
        <v>25</v>
      </c>
      <c r="B42" s="7">
        <v>0.002811</v>
      </c>
      <c r="D42" s="23" t="str">
        <f t="shared" si="3"/>
        <v>RCHO      0.002811</v>
      </c>
      <c r="E42" s="23" t="str">
        <f t="shared" si="3"/>
        <v>RCHO      0.002811</v>
      </c>
    </row>
    <row r="43" spans="1:5" ht="12.75">
      <c r="A43" s="8" t="s">
        <v>23</v>
      </c>
      <c r="B43" s="7">
        <v>0.000507</v>
      </c>
      <c r="D43" s="23" t="str">
        <f t="shared" si="3"/>
        <v>CRES      0.000507</v>
      </c>
      <c r="E43" s="23" t="str">
        <f t="shared" si="3"/>
        <v>CRES      0.000507</v>
      </c>
    </row>
    <row r="44" spans="1:5" ht="12.75">
      <c r="A44" s="8" t="s">
        <v>27</v>
      </c>
      <c r="B44" s="7">
        <v>0.000624</v>
      </c>
      <c r="D44" s="23" t="str">
        <f t="shared" si="3"/>
        <v>PROD2     0.000624</v>
      </c>
      <c r="E44" s="23" t="str">
        <f t="shared" si="3"/>
        <v>PROD2     0.000624</v>
      </c>
    </row>
    <row r="45" spans="1:5" ht="12.75">
      <c r="A45" s="8" t="s">
        <v>34</v>
      </c>
      <c r="B45" s="7">
        <v>0.013464</v>
      </c>
      <c r="D45" s="23" t="str">
        <f t="shared" si="3"/>
        <v>ETHENE    0.013464</v>
      </c>
      <c r="E45" s="23" t="str">
        <f t="shared" si="3"/>
        <v>ETHENE    0.013464</v>
      </c>
    </row>
    <row r="46" spans="1:5" ht="12.75">
      <c r="A46" s="8" t="s">
        <v>36</v>
      </c>
      <c r="B46" s="7">
        <v>0.036355</v>
      </c>
      <c r="D46" s="23" t="str">
        <f t="shared" si="3"/>
        <v>ALK3      0.036355</v>
      </c>
      <c r="E46" s="23" t="str">
        <f t="shared" si="3"/>
        <v>ALK3      0.036355</v>
      </c>
    </row>
    <row r="47" spans="1:5" ht="12.75">
      <c r="A47" s="8" t="s">
        <v>37</v>
      </c>
      <c r="B47" s="7">
        <v>0.05178</v>
      </c>
      <c r="D47" s="23" t="str">
        <f t="shared" si="3"/>
        <v>ALK4      0.05178</v>
      </c>
      <c r="E47" s="23" t="str">
        <f t="shared" si="3"/>
        <v>ALK4      0.05178</v>
      </c>
    </row>
    <row r="48" spans="1:5" ht="12.75">
      <c r="A48" s="8" t="s">
        <v>40</v>
      </c>
      <c r="B48" s="7">
        <v>0.012457</v>
      </c>
      <c r="D48" s="23" t="str">
        <f t="shared" si="3"/>
        <v>ARO1      0.012457</v>
      </c>
      <c r="E48" s="23" t="str">
        <f t="shared" si="3"/>
        <v>ARO1      0.012457</v>
      </c>
    </row>
    <row r="49" spans="1:5" ht="12.75">
      <c r="A49" s="8" t="s">
        <v>41</v>
      </c>
      <c r="B49" s="7">
        <v>0.016424</v>
      </c>
      <c r="D49" s="23" t="str">
        <f t="shared" si="3"/>
        <v>ARO2      0.016424</v>
      </c>
      <c r="E49" s="23" t="str">
        <f t="shared" si="3"/>
        <v>ARO2      0.016424</v>
      </c>
    </row>
    <row r="50" spans="1:5" ht="12.75">
      <c r="A50" s="8" t="s">
        <v>38</v>
      </c>
      <c r="B50" s="7">
        <v>0.010832</v>
      </c>
      <c r="D50" s="23" t="str">
        <f t="shared" si="3"/>
        <v>OLE1      0.010832</v>
      </c>
      <c r="E50" s="23" t="str">
        <f t="shared" si="3"/>
        <v>OLE1      0.010832</v>
      </c>
    </row>
    <row r="51" spans="1:5" ht="12.75">
      <c r="A51" s="8" t="s">
        <v>39</v>
      </c>
      <c r="B51" s="7">
        <v>0.011955</v>
      </c>
      <c r="D51" s="23" t="str">
        <f t="shared" si="3"/>
        <v>OLE2      0.011955</v>
      </c>
      <c r="E51" s="23" t="str">
        <f t="shared" si="3"/>
        <v>OLE2      0.011955</v>
      </c>
    </row>
    <row r="52" spans="1:5" ht="12.75">
      <c r="A52" s="8" t="s">
        <v>42</v>
      </c>
      <c r="B52" s="7">
        <v>0.000697</v>
      </c>
      <c r="D52" s="23" t="str">
        <f t="shared" si="3"/>
        <v>TERP      0.000697</v>
      </c>
      <c r="E52" s="23" t="str">
        <f t="shared" si="3"/>
        <v>TERP      0.000697</v>
      </c>
    </row>
    <row r="53" spans="1:5" ht="12.75">
      <c r="A53" s="8" t="s">
        <v>149</v>
      </c>
      <c r="D53" s="23" t="str">
        <f t="shared" si="3"/>
        <v>!</v>
      </c>
      <c r="E53" s="23" t="str">
        <f t="shared" si="3"/>
        <v>!</v>
      </c>
    </row>
    <row r="54" spans="1:5" ht="12.75">
      <c r="A54" s="8" t="s">
        <v>180</v>
      </c>
      <c r="D54" s="23" t="str">
        <f aca="true" t="shared" si="4" ref="D54:E63">IF($B54="",$A54,LEFT($A54&amp;"          ",10)&amp;$B54)</f>
        <v>! NOx = 50 ppb</v>
      </c>
      <c r="E54" s="23" t="str">
        <f t="shared" si="4"/>
        <v>! NOx = 50 ppb</v>
      </c>
    </row>
    <row r="55" spans="1:5" ht="12.75">
      <c r="A55" s="8" t="s">
        <v>4</v>
      </c>
      <c r="B55" s="7">
        <v>0.0375</v>
      </c>
      <c r="D55" s="23" t="str">
        <f t="shared" si="4"/>
        <v>NO        0.0375</v>
      </c>
      <c r="E55" s="23" t="str">
        <f t="shared" si="4"/>
        <v>NO        0.0375</v>
      </c>
    </row>
    <row r="56" spans="1:5" ht="12.75">
      <c r="A56" s="8" t="s">
        <v>5</v>
      </c>
      <c r="B56" s="7">
        <v>0.0125</v>
      </c>
      <c r="D56" s="23" t="str">
        <f t="shared" si="4"/>
        <v>NO2       0.0125</v>
      </c>
      <c r="E56" s="23" t="str">
        <f t="shared" si="4"/>
        <v>NO2       0.0125</v>
      </c>
    </row>
    <row r="57" spans="1:5" ht="12.75">
      <c r="A57" s="8" t="s">
        <v>149</v>
      </c>
      <c r="D57" s="23" t="str">
        <f t="shared" si="4"/>
        <v>!</v>
      </c>
      <c r="E57" s="23" t="str">
        <f t="shared" si="4"/>
        <v>!</v>
      </c>
    </row>
    <row r="58" spans="1:5" ht="12.75">
      <c r="A58" s="8" t="s">
        <v>150</v>
      </c>
      <c r="D58" s="23" t="str">
        <f t="shared" si="4"/>
        <v>! Other reactants so all species nonzero</v>
      </c>
      <c r="E58" s="23" t="str">
        <f t="shared" si="4"/>
        <v>! Other reactants so all species nonzero</v>
      </c>
    </row>
    <row r="59" spans="1:5" ht="12.75">
      <c r="A59" s="8" t="s">
        <v>48</v>
      </c>
      <c r="B59" s="7">
        <v>0.005</v>
      </c>
      <c r="D59" s="23" t="str">
        <f t="shared" si="4"/>
        <v>CL2       0.005</v>
      </c>
      <c r="E59" s="23" t="str">
        <f t="shared" si="4"/>
        <v>CL2       0.005</v>
      </c>
    </row>
    <row r="60" spans="1:5" ht="12.75">
      <c r="A60" s="8" t="s">
        <v>46</v>
      </c>
      <c r="B60" s="7">
        <v>1</v>
      </c>
      <c r="D60" s="23" t="str">
        <f t="shared" si="4"/>
        <v>SO2       1</v>
      </c>
      <c r="E60" s="23" t="str">
        <f t="shared" si="4"/>
        <v>SO2       1</v>
      </c>
    </row>
    <row r="61" spans="1:5" ht="12.75">
      <c r="A61" s="8" t="s">
        <v>50</v>
      </c>
      <c r="B61" s="7">
        <v>2</v>
      </c>
      <c r="D61" s="23" t="str">
        <f t="shared" si="4"/>
        <v>CH4       2</v>
      </c>
      <c r="E61" s="23" t="str">
        <f t="shared" si="4"/>
        <v>CH4       2</v>
      </c>
    </row>
    <row r="62" spans="1:5" ht="12.75">
      <c r="A62" s="8" t="s">
        <v>35</v>
      </c>
      <c r="B62" s="7">
        <v>0.005</v>
      </c>
      <c r="D62" s="23" t="str">
        <f t="shared" si="4"/>
        <v>ISOPRENE  0.005</v>
      </c>
      <c r="E62" s="23" t="str">
        <f t="shared" si="4"/>
        <v>ISOPRENE  0.005</v>
      </c>
    </row>
    <row r="63" spans="1:5" ht="12.75">
      <c r="A63" s="8" t="s">
        <v>151</v>
      </c>
      <c r="D63" s="23" t="str">
        <f t="shared" si="4"/>
        <v>.INT</v>
      </c>
      <c r="E63" s="23" t="str">
        <f t="shared" si="4"/>
        <v>.INT</v>
      </c>
    </row>
  </sheetData>
  <printOptions gridLines="1"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84"/>
  <sheetViews>
    <sheetView tabSelected="1" workbookViewId="0" topLeftCell="A1">
      <pane ySplit="6" topLeftCell="BM4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16" bestFit="1" customWidth="1"/>
    <col min="2" max="2" width="10.57421875" style="0" bestFit="1" customWidth="1"/>
    <col min="3" max="3" width="4.28125" style="1" customWidth="1"/>
    <col min="4" max="4" width="10.7109375" style="1" bestFit="1" customWidth="1"/>
    <col min="5" max="5" width="4.28125" style="1" customWidth="1"/>
    <col min="6" max="6" width="10.7109375" style="1" bestFit="1" customWidth="1"/>
    <col min="7" max="7" width="9.140625" style="1" customWidth="1"/>
  </cols>
  <sheetData>
    <row r="1" spans="1:7" ht="12.75">
      <c r="A1" s="15" t="s">
        <v>214</v>
      </c>
      <c r="B1" s="4" t="s">
        <v>2</v>
      </c>
      <c r="C1" s="3" t="s">
        <v>178</v>
      </c>
      <c r="D1" s="3"/>
      <c r="E1" s="3"/>
      <c r="F1" s="3"/>
      <c r="G1" s="17">
        <f>MAX(G3:G83)</f>
        <v>0.2810289047125006</v>
      </c>
    </row>
    <row r="2" spans="1:7" s="4" customFormat="1" ht="12.75">
      <c r="A2" s="15"/>
      <c r="C2" s="3" t="s">
        <v>228</v>
      </c>
      <c r="D2" s="3"/>
      <c r="E2" s="3" t="s">
        <v>229</v>
      </c>
      <c r="F2" s="3"/>
      <c r="G2" s="2" t="s">
        <v>127</v>
      </c>
    </row>
    <row r="3" spans="1:7" ht="12.75">
      <c r="A3" s="16">
        <v>1</v>
      </c>
      <c r="B3" t="s">
        <v>3</v>
      </c>
      <c r="C3" s="5">
        <f>MATCH($B3,'CS07A'!$B$58:$IV$58,0)</f>
        <v>1</v>
      </c>
      <c r="D3" s="6">
        <f ca="1">OFFSET('CS07A'!$A$59,0,C3)</f>
        <v>0.2625242857142857</v>
      </c>
      <c r="E3" s="5">
        <f>MATCH($B3,'CS07B'!$B$58:$IV$58,0)</f>
        <v>1</v>
      </c>
      <c r="F3" s="6">
        <f ca="1">OFFSET('CS07B'!$A$59,0,E3)</f>
        <v>0.2647083673469388</v>
      </c>
      <c r="G3" s="10">
        <f>ABS($D3-F3)/F3</f>
        <v>0.008250897599283458</v>
      </c>
    </row>
    <row r="4" spans="1:7" ht="12.75">
      <c r="A4" s="16">
        <v>2</v>
      </c>
      <c r="B4" t="s">
        <v>4</v>
      </c>
      <c r="C4" s="5">
        <f>MATCH($B4,'CS07A'!$B$58:$IV$58,0)</f>
        <v>2</v>
      </c>
      <c r="D4" s="6">
        <f ca="1">OFFSET('CS07A'!$A$59,0,C4)</f>
        <v>0.001198076734693877</v>
      </c>
      <c r="E4" s="5">
        <f>MATCH($B4,'CS07B'!$B$58:$IV$58,0)</f>
        <v>2</v>
      </c>
      <c r="F4" s="6">
        <f ca="1">OFFSET('CS07B'!$A$59,0,E4)</f>
        <v>0.0012030726530612237</v>
      </c>
      <c r="G4" s="10">
        <f aca="true" t="shared" si="0" ref="G4:G57">ABS($D4-F4)/F4</f>
        <v>0.0041526323074790915</v>
      </c>
    </row>
    <row r="5" spans="1:7" ht="12.75">
      <c r="A5" s="16">
        <v>3</v>
      </c>
      <c r="B5" t="s">
        <v>5</v>
      </c>
      <c r="C5" s="5">
        <f>MATCH($B5,'CS07A'!$B$58:$IV$58,0)</f>
        <v>3</v>
      </c>
      <c r="D5" s="6">
        <f ca="1">OFFSET('CS07A'!$A$59,0,C5)</f>
        <v>0.0054032653061224485</v>
      </c>
      <c r="E5" s="5">
        <f>MATCH($B5,'CS07B'!$B$58:$IV$58,0)</f>
        <v>3</v>
      </c>
      <c r="F5" s="6">
        <f ca="1">OFFSET('CS07B'!$A$59,0,E5)</f>
        <v>0.005501877551020403</v>
      </c>
      <c r="G5" s="10">
        <f t="shared" si="0"/>
        <v>0.01792338051574154</v>
      </c>
    </row>
    <row r="6" spans="1:7" ht="12.75">
      <c r="A6" s="16">
        <v>4</v>
      </c>
      <c r="B6" t="s">
        <v>7</v>
      </c>
      <c r="C6" s="5">
        <f>MATCH($B6,'CS07A'!$B$58:$IV$58,0)</f>
        <v>5</v>
      </c>
      <c r="D6" s="6">
        <f ca="1">OFFSET('CS07A'!$A$59,0,C6)</f>
        <v>2.2774081632653065E-06</v>
      </c>
      <c r="E6" s="5">
        <f>MATCH($B6,'CS07B'!$B$58:$IV$58,0)</f>
        <v>5</v>
      </c>
      <c r="F6" s="6">
        <f ca="1">OFFSET('CS07B'!$A$59,0,E6)</f>
        <v>2.341144897959184E-06</v>
      </c>
      <c r="G6" s="10">
        <f t="shared" si="0"/>
        <v>0.027224600557375966</v>
      </c>
    </row>
    <row r="7" spans="1:7" ht="12.75">
      <c r="A7" s="16">
        <v>5</v>
      </c>
      <c r="B7" t="s">
        <v>8</v>
      </c>
      <c r="C7" s="5">
        <f>MATCH($B7,'CS07A'!$B$58:$IV$58,0)</f>
        <v>6</v>
      </c>
      <c r="D7" s="6">
        <f ca="1">OFFSET('CS07A'!$A$59,0,C7)</f>
        <v>5.054306122448978E-06</v>
      </c>
      <c r="E7" s="5">
        <f>MATCH($B7,'CS07B'!$B$58:$IV$58,0)</f>
        <v>6</v>
      </c>
      <c r="F7" s="6">
        <f ca="1">OFFSET('CS07B'!$A$59,0,E7)</f>
        <v>5.282714285714285E-06</v>
      </c>
      <c r="G7" s="10">
        <f t="shared" si="0"/>
        <v>0.04323689507172043</v>
      </c>
    </row>
    <row r="8" spans="1:7" ht="12.75">
      <c r="A8" s="16">
        <v>6</v>
      </c>
      <c r="B8" t="s">
        <v>10</v>
      </c>
      <c r="C8" s="5">
        <f>MATCH($B8,'CS07A'!$B$58:$IV$58,0)</f>
        <v>8</v>
      </c>
      <c r="D8" s="6">
        <f ca="1">OFFSET('CS07A'!$A$59,0,C8)</f>
        <v>2.6930734693877558E-05</v>
      </c>
      <c r="E8" s="5">
        <f>MATCH($B8,'CS07B'!$B$58:$IV$58,0)</f>
        <v>8</v>
      </c>
      <c r="F8" s="6">
        <f ca="1">OFFSET('CS07B'!$A$59,0,E8)</f>
        <v>2.7098448979591834E-05</v>
      </c>
      <c r="G8" s="10">
        <f t="shared" si="0"/>
        <v>0.006189073250671415</v>
      </c>
    </row>
    <row r="9" spans="1:7" ht="12.75">
      <c r="A9" s="16">
        <v>7</v>
      </c>
      <c r="B9" t="s">
        <v>9</v>
      </c>
      <c r="C9" s="5">
        <f>MATCH($B9,'CS07A'!$B$58:$IV$58,0)</f>
        <v>7</v>
      </c>
      <c r="D9" s="6">
        <f ca="1">OFFSET('CS07A'!$A$59,0,C9)</f>
        <v>0.01420659183673469</v>
      </c>
      <c r="E9" s="5">
        <f>MATCH($B9,'CS07B'!$B$58:$IV$58,0)</f>
        <v>7</v>
      </c>
      <c r="F9" s="6">
        <f ca="1">OFFSET('CS07B'!$A$59,0,E9)</f>
        <v>0.014376428571428571</v>
      </c>
      <c r="G9" s="10">
        <f t="shared" si="0"/>
        <v>0.011813555352085975</v>
      </c>
    </row>
    <row r="10" spans="1:7" ht="12.75">
      <c r="A10" s="16">
        <v>8</v>
      </c>
      <c r="B10" t="s">
        <v>13</v>
      </c>
      <c r="C10" s="5">
        <f>MATCH($B10,'CS07A'!$B$58:$IV$58,0)</f>
        <v>11</v>
      </c>
      <c r="D10" s="6">
        <f ca="1">OFFSET('CS07A'!$A$59,0,C10)</f>
        <v>8.199673469387752E-05</v>
      </c>
      <c r="E10" s="5">
        <f>MATCH($B10,'CS07B'!$B$58:$IV$58,0)</f>
        <v>11</v>
      </c>
      <c r="F10" s="6">
        <f ca="1">OFFSET('CS07B'!$A$59,0,E10)</f>
        <v>8.142469387755102E-05</v>
      </c>
      <c r="G10" s="10">
        <f t="shared" si="0"/>
        <v>0.007025397199364948</v>
      </c>
    </row>
    <row r="11" spans="1:7" ht="12.75">
      <c r="A11" s="16">
        <v>9</v>
      </c>
      <c r="B11" t="s">
        <v>14</v>
      </c>
      <c r="C11" s="5">
        <f>MATCH($B11,'CS07A'!$B$58:$IV$58,0)</f>
        <v>12</v>
      </c>
      <c r="D11" s="6">
        <f ca="1">OFFSET('CS07A'!$A$59,0,C11)</f>
        <v>0.015685112857142854</v>
      </c>
      <c r="E11" s="5">
        <f>MATCH($B11,'CS07B'!$B$58:$IV$58,0)</f>
        <v>12</v>
      </c>
      <c r="F11" s="6">
        <f ca="1">OFFSET('CS07B'!$A$59,0,E11)</f>
        <v>0.014710407551020406</v>
      </c>
      <c r="G11" s="10">
        <f t="shared" si="0"/>
        <v>0.06625957185359124</v>
      </c>
    </row>
    <row r="12" spans="1:7" ht="12.75">
      <c r="A12" s="16">
        <v>10</v>
      </c>
      <c r="B12" t="s">
        <v>12</v>
      </c>
      <c r="C12" s="5">
        <f>MATCH($B12,'CS07A'!$B$58:$IV$58,0)</f>
        <v>10</v>
      </c>
      <c r="D12" s="6">
        <f ca="1">OFFSET('CS07A'!$A$59,0,C12)</f>
        <v>0.07363838775510202</v>
      </c>
      <c r="E12" s="5">
        <f>MATCH($B12,'CS07B'!$B$58:$IV$58,0)</f>
        <v>10</v>
      </c>
      <c r="F12" s="6">
        <f ca="1">OFFSET('CS07B'!$A$59,0,E12)</f>
        <v>0.06720538775510201</v>
      </c>
      <c r="G12" s="10">
        <f t="shared" si="0"/>
        <v>0.09572149220300624</v>
      </c>
    </row>
    <row r="13" spans="1:7" ht="12.75">
      <c r="A13" s="16">
        <v>11</v>
      </c>
      <c r="B13" t="s">
        <v>46</v>
      </c>
      <c r="C13" s="5">
        <f>MATCH($B13,'CS07A'!$B$58:$IV$58,0)</f>
        <v>13</v>
      </c>
      <c r="D13" s="6">
        <f ca="1">OFFSET('CS07A'!$A$59,0,C13)</f>
        <v>0.9226551020408166</v>
      </c>
      <c r="E13" s="5">
        <f>MATCH($B13,'CS07B'!$B$58:$IV$58,0)</f>
        <v>13</v>
      </c>
      <c r="F13" s="6">
        <f ca="1">OFFSET('CS07B'!$A$59,0,E13)</f>
        <v>0.9226510204081634</v>
      </c>
      <c r="G13" s="10">
        <f t="shared" si="0"/>
        <v>4.423809829409915E-06</v>
      </c>
    </row>
    <row r="14" spans="1:7" ht="12.75">
      <c r="A14" s="16">
        <v>12</v>
      </c>
      <c r="B14" t="s">
        <v>6</v>
      </c>
      <c r="C14" s="5">
        <f>MATCH($B14,'CS07A'!$B$58:$IV$58,0)</f>
        <v>4</v>
      </c>
      <c r="D14" s="6">
        <f ca="1">OFFSET('CS07A'!$A$59,0,C14)</f>
        <v>1.308734693877551E-07</v>
      </c>
      <c r="E14" s="5">
        <f>MATCH($B14,'CS07B'!$B$58:$IV$58,0)</f>
        <v>4</v>
      </c>
      <c r="F14" s="6">
        <f ca="1">OFFSET('CS07B'!$A$59,0,E14)</f>
        <v>1.278673469387755E-07</v>
      </c>
      <c r="G14" s="10">
        <f t="shared" si="0"/>
        <v>0.023509695954034012</v>
      </c>
    </row>
    <row r="15" spans="1:7" ht="12.75">
      <c r="A15" s="16">
        <v>13</v>
      </c>
      <c r="B15" t="s">
        <v>11</v>
      </c>
      <c r="C15" s="5">
        <f>MATCH($B15,'CS07A'!$B$58:$IV$58,0)</f>
        <v>9</v>
      </c>
      <c r="D15" s="6">
        <f ca="1">OFFSET('CS07A'!$A$59,0,C15)</f>
        <v>7.73777551020408E-05</v>
      </c>
      <c r="E15" s="5">
        <f>MATCH($B15,'CS07B'!$B$58:$IV$58,0)</f>
        <v>9</v>
      </c>
      <c r="F15" s="6">
        <f ca="1">OFFSET('CS07B'!$A$59,0,E15)</f>
        <v>7.425081632653061E-05</v>
      </c>
      <c r="G15" s="10">
        <f t="shared" si="0"/>
        <v>0.0421131905373127</v>
      </c>
    </row>
    <row r="16" spans="1:7" ht="12.75">
      <c r="A16" s="16">
        <v>14</v>
      </c>
      <c r="B16" t="s">
        <v>18</v>
      </c>
      <c r="C16" s="5">
        <f>MATCH($B16,'CS07A'!$B$58:$IV$58,0)</f>
        <v>19</v>
      </c>
      <c r="D16" s="6">
        <f ca="1">OFFSET('CS07A'!$A$59,0,C16)</f>
        <v>9.02412857142857E-06</v>
      </c>
      <c r="E16" s="5">
        <f>MATCH($B16,'CS07B'!$B$58:$IV$58,0)</f>
        <v>16</v>
      </c>
      <c r="F16" s="6">
        <f ca="1">OFFSET('CS07B'!$A$59,0,E16)</f>
        <v>7.63367142857143E-06</v>
      </c>
      <c r="G16" s="10">
        <f t="shared" si="0"/>
        <v>0.18214788989383485</v>
      </c>
    </row>
    <row r="17" spans="1:7" ht="12.75">
      <c r="A17" s="16">
        <v>15</v>
      </c>
      <c r="B17" t="s">
        <v>20</v>
      </c>
      <c r="C17" s="5">
        <f>MATCH($B17,'CS07A'!$B$58:$IV$58,0)</f>
        <v>24</v>
      </c>
      <c r="D17" s="6">
        <f ca="1">OFFSET('CS07A'!$A$59,0,C17)</f>
        <v>3.833822448979593E-06</v>
      </c>
      <c r="E17" s="5">
        <f>MATCH($B17,'CS07B'!$B$58:$IV$58,0)</f>
        <v>20</v>
      </c>
      <c r="F17" s="6">
        <f ca="1">OFFSET('CS07B'!$A$59,0,E17)</f>
        <v>3.995381632653062E-06</v>
      </c>
      <c r="G17" s="10">
        <f t="shared" si="0"/>
        <v>0.040436483552182705</v>
      </c>
    </row>
    <row r="18" spans="1:7" ht="12.75">
      <c r="A18" s="16">
        <v>16</v>
      </c>
      <c r="B18" t="s">
        <v>43</v>
      </c>
      <c r="C18" s="5">
        <f>MATCH($B18,'CS07A'!$B$58:$IV$58,0)</f>
        <v>67</v>
      </c>
      <c r="D18" s="6">
        <f ca="1">OFFSET('CS07A'!$A$59,0,C18)</f>
        <v>2.3311020408163267E-09</v>
      </c>
      <c r="E18" s="5">
        <f>MATCH($B18,'CS07B'!$B$58:$IV$58,0)</f>
        <v>67</v>
      </c>
      <c r="F18" s="6">
        <f ca="1">OFFSET('CS07B'!$A$59,0,E18)</f>
        <v>2.3569999999999996E-09</v>
      </c>
      <c r="G18" s="10">
        <f t="shared" si="0"/>
        <v>0.010987678906946512</v>
      </c>
    </row>
    <row r="19" spans="1:7" ht="12.75">
      <c r="A19" s="16">
        <v>17</v>
      </c>
      <c r="B19" t="s">
        <v>44</v>
      </c>
      <c r="C19" s="5">
        <f>MATCH($B19,'CS07A'!$B$58:$IV$58,0)</f>
        <v>68</v>
      </c>
      <c r="D19" s="6">
        <f ca="1">OFFSET('CS07A'!$A$59,0,C19)</f>
        <v>1.1203795918367347E-14</v>
      </c>
      <c r="E19" s="5">
        <f>MATCH($B19,'CS07B'!$B$58:$IV$58,0)</f>
        <v>68</v>
      </c>
      <c r="F19" s="6">
        <f ca="1">OFFSET('CS07B'!$A$59,0,E19)</f>
        <v>1.1297755102040816E-14</v>
      </c>
      <c r="G19" s="10">
        <f t="shared" si="0"/>
        <v>0.008316624216477905</v>
      </c>
    </row>
    <row r="20" spans="1:7" ht="12.75">
      <c r="A20" s="16">
        <v>18</v>
      </c>
      <c r="B20" t="s">
        <v>45</v>
      </c>
      <c r="C20" s="5">
        <f>MATCH($B20,'CS07A'!$B$58:$IV$58,0)</f>
        <v>69</v>
      </c>
      <c r="D20" s="6">
        <f ca="1">OFFSET('CS07A'!$A$59,0,C20)</f>
        <v>2.11630612244898E-08</v>
      </c>
      <c r="E20" s="5">
        <f>MATCH($B20,'CS07B'!$B$58:$IV$58,0)</f>
        <v>69</v>
      </c>
      <c r="F20" s="6">
        <f ca="1">OFFSET('CS07B'!$A$59,0,E20)</f>
        <v>2.0236938775510208E-08</v>
      </c>
      <c r="G20" s="10">
        <f t="shared" si="0"/>
        <v>0.04576395962122202</v>
      </c>
    </row>
    <row r="21" spans="1:7" ht="12.75">
      <c r="A21" s="16">
        <v>19</v>
      </c>
      <c r="B21" t="s">
        <v>19</v>
      </c>
      <c r="C21" s="5">
        <f>MATCH($B21,'CS07A'!$B$58:$IV$58,0)</f>
        <v>20</v>
      </c>
      <c r="D21" s="6">
        <f ca="1">OFFSET('CS07A'!$A$59,0,C21)</f>
        <v>0.010604653061224488</v>
      </c>
      <c r="E21" s="5">
        <f>MATCH($B21,'CS07B'!$B$58:$IV$58,0)</f>
        <v>17</v>
      </c>
      <c r="F21" s="6">
        <f ca="1">OFFSET('CS07B'!$A$59,0,E21)</f>
        <v>0.009466244897959181</v>
      </c>
      <c r="G21" s="10">
        <f t="shared" si="0"/>
        <v>0.1202597413796821</v>
      </c>
    </row>
    <row r="22" spans="1:7" ht="12.75">
      <c r="A22" s="16">
        <v>20</v>
      </c>
      <c r="B22" t="s">
        <v>21</v>
      </c>
      <c r="C22" s="5">
        <f>MATCH($B22,'CS07A'!$B$58:$IV$58,0)</f>
        <v>25</v>
      </c>
      <c r="D22" s="6">
        <f ca="1">OFFSET('CS07A'!$A$59,0,C22)</f>
        <v>0.006645367346938776</v>
      </c>
      <c r="E22" s="5">
        <f>MATCH($B22,'CS07B'!$B$58:$IV$58,0)</f>
        <v>21</v>
      </c>
      <c r="F22" s="6">
        <f ca="1">OFFSET('CS07B'!$A$59,0,E22)</f>
        <v>0.006986612244897959</v>
      </c>
      <c r="G22" s="10">
        <f t="shared" si="0"/>
        <v>0.04884268455121152</v>
      </c>
    </row>
    <row r="23" spans="1:7" ht="12.75">
      <c r="A23" s="16">
        <v>21</v>
      </c>
      <c r="B23" t="s">
        <v>15</v>
      </c>
      <c r="C23" s="5">
        <f>MATCH($B23,'CS07A'!$B$58:$IV$58,0)</f>
        <v>21</v>
      </c>
      <c r="D23" s="6">
        <f ca="1">OFFSET('CS07A'!$A$59,0,C23)</f>
        <v>0.019854571428571426</v>
      </c>
      <c r="E23" s="5">
        <f>MATCH($B23,'CS07B'!$B$58:$IV$58,0)</f>
        <v>23</v>
      </c>
      <c r="F23" s="6">
        <f ca="1">OFFSET('CS07B'!$A$59,0,E23)</f>
        <v>0.01637987755102041</v>
      </c>
      <c r="G23" s="10">
        <f t="shared" si="0"/>
        <v>0.21213185915022628</v>
      </c>
    </row>
    <row r="24" spans="1:7" ht="12.75">
      <c r="A24" s="16">
        <v>22</v>
      </c>
      <c r="B24" t="s">
        <v>24</v>
      </c>
      <c r="C24" s="5">
        <f>MATCH($B24,'CS07A'!$B$58:$IV$58,0)</f>
        <v>23</v>
      </c>
      <c r="D24" s="6">
        <f ca="1">OFFSET('CS07A'!$A$59,0,C24)</f>
        <v>0.020910061224489792</v>
      </c>
      <c r="E24" s="5">
        <f>MATCH($B24,'CS07B'!$B$58:$IV$58,0)</f>
        <v>19</v>
      </c>
      <c r="F24" s="6">
        <f ca="1">OFFSET('CS07B'!$A$59,0,E24)</f>
        <v>0.018606183673469386</v>
      </c>
      <c r="G24" s="10">
        <f t="shared" si="0"/>
        <v>0.12382321874557821</v>
      </c>
    </row>
    <row r="25" spans="1:7" ht="12.75">
      <c r="A25" s="16">
        <v>23</v>
      </c>
      <c r="B25" t="s">
        <v>25</v>
      </c>
      <c r="C25" s="5">
        <f>MATCH($B25,'CS07A'!$B$58:$IV$58,0)</f>
        <v>28</v>
      </c>
      <c r="D25" s="6">
        <f ca="1">OFFSET('CS07A'!$A$59,0,C25)</f>
        <v>0.008898510204081632</v>
      </c>
      <c r="E25" s="5">
        <f>MATCH($B25,'CS07B'!$B$58:$IV$58,0)</f>
        <v>24</v>
      </c>
      <c r="F25" s="6">
        <f ca="1">OFFSET('CS07B'!$A$59,0,E25)</f>
        <v>0.010522673469387756</v>
      </c>
      <c r="G25" s="10">
        <f t="shared" si="0"/>
        <v>0.15434891807971526</v>
      </c>
    </row>
    <row r="26" spans="1:7" ht="12.75">
      <c r="A26" s="16">
        <v>24</v>
      </c>
      <c r="B26" t="s">
        <v>29</v>
      </c>
      <c r="C26" s="5">
        <f>MATCH($B26,'CS07A'!$B$58:$IV$58,0)</f>
        <v>29</v>
      </c>
      <c r="D26" s="6">
        <f ca="1">OFFSET('CS07A'!$A$59,0,C26)</f>
        <v>0.0017364897959183674</v>
      </c>
      <c r="E26" s="5">
        <f>MATCH($B26,'CS07B'!$B$58:$IV$58,0)</f>
        <v>28</v>
      </c>
      <c r="F26" s="6">
        <f ca="1">OFFSET('CS07B'!$A$59,0,E26)</f>
        <v>0.0015091938775510193</v>
      </c>
      <c r="G26" s="10">
        <f t="shared" si="0"/>
        <v>0.1506075009634832</v>
      </c>
    </row>
    <row r="27" spans="1:7" ht="12.75">
      <c r="A27" s="16">
        <v>25</v>
      </c>
      <c r="B27" t="s">
        <v>23</v>
      </c>
      <c r="C27" s="5">
        <f>MATCH($B27,'CS07A'!$B$58:$IV$58,0)</f>
        <v>26</v>
      </c>
      <c r="D27" s="6">
        <f ca="1">OFFSET('CS07A'!$A$59,0,C27)</f>
        <v>0.00015577367346938773</v>
      </c>
      <c r="E27" s="5">
        <f>MATCH($B27,'CS07B'!$B$58:$IV$58,0)</f>
        <v>22</v>
      </c>
      <c r="F27" s="6">
        <f ca="1">OFFSET('CS07B'!$A$59,0,E27)</f>
        <v>0.00015311734693877556</v>
      </c>
      <c r="G27" s="10">
        <f t="shared" si="0"/>
        <v>0.017348305621271706</v>
      </c>
    </row>
    <row r="28" spans="1:7" ht="12.75">
      <c r="A28" s="16">
        <v>26</v>
      </c>
      <c r="B28" t="s">
        <v>30</v>
      </c>
      <c r="C28" s="5">
        <f>MATCH($B28,'CS07A'!$B$58:$IV$58,0)</f>
        <v>32</v>
      </c>
      <c r="D28" s="6">
        <f ca="1">OFFSET('CS07A'!$A$59,0,C28)</f>
        <v>0.0002970628959183673</v>
      </c>
      <c r="E28" s="5">
        <f>MATCH($B28,'CS07B'!$B$58:$IV$58,0)</f>
        <v>29</v>
      </c>
      <c r="F28" s="6">
        <f ca="1">OFFSET('CS07B'!$A$59,0,E28)</f>
        <v>0.00030802775510204084</v>
      </c>
      <c r="G28" s="10">
        <f t="shared" si="0"/>
        <v>0.03559698436928586</v>
      </c>
    </row>
    <row r="29" spans="1:7" ht="12.75">
      <c r="A29" s="16">
        <v>27</v>
      </c>
      <c r="B29" t="s">
        <v>31</v>
      </c>
      <c r="C29" s="5">
        <f>MATCH($B29,'CS07A'!$B$58:$IV$58,0)</f>
        <v>30</v>
      </c>
      <c r="D29" s="6">
        <f ca="1">OFFSET('CS07A'!$A$59,0,C29)</f>
        <v>1.798134693877551E-05</v>
      </c>
      <c r="E29" s="5">
        <f>MATCH($B29,'CS07B'!$B$58:$IV$58,0)</f>
        <v>30</v>
      </c>
      <c r="F29" s="6">
        <f ca="1">OFFSET('CS07B'!$A$59,0,E29)</f>
        <v>1.8412204081632652E-05</v>
      </c>
      <c r="G29" s="10">
        <f t="shared" si="0"/>
        <v>0.023400628243467645</v>
      </c>
    </row>
    <row r="30" spans="1:7" ht="12.75">
      <c r="A30" s="16">
        <v>28</v>
      </c>
      <c r="B30" t="s">
        <v>32</v>
      </c>
      <c r="C30" s="5">
        <f>MATCH($B30,'CS07A'!$B$58:$IV$58,0)</f>
        <v>31</v>
      </c>
      <c r="D30" s="6">
        <f ca="1">OFFSET('CS07A'!$A$59,0,C30)</f>
        <v>4.130081632653061E-05</v>
      </c>
      <c r="E30" s="5">
        <f>MATCH($B30,'CS07B'!$B$58:$IV$58,0)</f>
        <v>31</v>
      </c>
      <c r="F30" s="6">
        <f ca="1">OFFSET('CS07B'!$A$59,0,E30)</f>
        <v>3.224034693877551E-05</v>
      </c>
      <c r="G30" s="10">
        <f t="shared" si="0"/>
        <v>0.2810289047125006</v>
      </c>
    </row>
    <row r="31" spans="1:7" ht="12.75">
      <c r="A31" s="16">
        <v>29</v>
      </c>
      <c r="B31" t="s">
        <v>27</v>
      </c>
      <c r="C31" s="5">
        <f>MATCH($B31,'CS07A'!$B$58:$IV$58,0)</f>
        <v>18</v>
      </c>
      <c r="D31" s="6">
        <f ca="1">OFFSET('CS07A'!$A$59,0,C31)</f>
        <v>0.013006102040816326</v>
      </c>
      <c r="E31" s="5">
        <f>MATCH($B31,'CS07B'!$B$58:$IV$58,0)</f>
        <v>26</v>
      </c>
      <c r="F31" s="6">
        <f ca="1">OFFSET('CS07B'!$A$59,0,E31)</f>
        <v>0.014661897959183675</v>
      </c>
      <c r="G31" s="10">
        <f t="shared" si="0"/>
        <v>0.11293189483222527</v>
      </c>
    </row>
    <row r="32" spans="1:7" ht="12.75">
      <c r="A32" s="16">
        <v>30</v>
      </c>
      <c r="B32" t="s">
        <v>22</v>
      </c>
      <c r="C32" s="5">
        <f>MATCH($B32,'CS07A'!$B$58:$IV$58,0)</f>
        <v>17</v>
      </c>
      <c r="D32" s="6">
        <f ca="1">OFFSET('CS07A'!$A$59,0,C32)</f>
        <v>0.007925163265306122</v>
      </c>
      <c r="E32" s="5">
        <f>MATCH($B32,'CS07B'!$B$58:$IV$58,0)</f>
        <v>32</v>
      </c>
      <c r="F32" s="6">
        <f ca="1">OFFSET('CS07B'!$A$59,0,E32)</f>
        <v>0.007973734693877552</v>
      </c>
      <c r="G32" s="10">
        <f t="shared" si="0"/>
        <v>0.006091427723162805</v>
      </c>
    </row>
    <row r="33" spans="1:7" ht="12.75">
      <c r="A33" s="16">
        <v>31</v>
      </c>
      <c r="B33" t="s">
        <v>50</v>
      </c>
      <c r="C33" s="5">
        <f>MATCH($B33,'CS07A'!$B$58:$IV$58,0)</f>
        <v>33</v>
      </c>
      <c r="D33" s="6">
        <f ca="1">OFFSET('CS07A'!$A$59,0,C33)</f>
        <v>1.9987959183673487</v>
      </c>
      <c r="E33" s="5">
        <f>MATCH($B33,'CS07B'!$B$58:$IV$58,0)</f>
        <v>33</v>
      </c>
      <c r="F33" s="6">
        <f ca="1">OFFSET('CS07B'!$A$59,0,E33)</f>
        <v>1.9987755102040836</v>
      </c>
      <c r="G33" s="10">
        <f t="shared" si="0"/>
        <v>1.021033285674571E-05</v>
      </c>
    </row>
    <row r="34" spans="1:7" ht="12.75">
      <c r="A34" s="16">
        <v>32</v>
      </c>
      <c r="B34" t="s">
        <v>34</v>
      </c>
      <c r="C34" s="5">
        <f>MATCH($B34,'CS07A'!$B$58:$IV$58,0)</f>
        <v>34</v>
      </c>
      <c r="D34" s="6">
        <f ca="1">OFFSET('CS07A'!$A$59,0,C34)</f>
        <v>0.005866755102040821</v>
      </c>
      <c r="E34" s="5">
        <f>MATCH($B34,'CS07B'!$B$58:$IV$58,0)</f>
        <v>34</v>
      </c>
      <c r="F34" s="6">
        <f ca="1">OFFSET('CS07B'!$A$59,0,E34)</f>
        <v>0.005852265306122449</v>
      </c>
      <c r="G34" s="10">
        <f t="shared" si="0"/>
        <v>0.002475929432524655</v>
      </c>
    </row>
    <row r="35" spans="1:7" ht="12.75">
      <c r="A35" s="16">
        <v>33</v>
      </c>
      <c r="B35" t="s">
        <v>35</v>
      </c>
      <c r="C35" s="5">
        <f>MATCH($B35,'CS07A'!$B$58:$IV$58,0)</f>
        <v>35</v>
      </c>
      <c r="D35" s="6">
        <f ca="1">OFFSET('CS07A'!$A$59,0,C35)</f>
        <v>0.00015427449498104075</v>
      </c>
      <c r="E35" s="5">
        <f>MATCH($B35,'CS07B'!$B$58:$IV$58,0)</f>
        <v>35</v>
      </c>
      <c r="F35" s="6">
        <f ca="1">OFFSET('CS07B'!$A$59,0,E35)</f>
        <v>0.00015345204905812247</v>
      </c>
      <c r="G35" s="10">
        <f t="shared" si="0"/>
        <v>0.005359628157241306</v>
      </c>
    </row>
    <row r="36" spans="1:7" ht="12.75">
      <c r="A36" s="16">
        <v>34</v>
      </c>
      <c r="B36" t="s">
        <v>36</v>
      </c>
      <c r="C36" s="5">
        <f>MATCH($B36,'CS07A'!$B$58:$IV$58,0)</f>
        <v>22</v>
      </c>
      <c r="D36" s="6">
        <f ca="1">OFFSET('CS07A'!$A$59,0,C36)</f>
        <v>0.030914081632653054</v>
      </c>
      <c r="E36" s="5">
        <f>MATCH($B36,'CS07B'!$B$58:$IV$58,0)</f>
        <v>18</v>
      </c>
      <c r="F36" s="6">
        <f ca="1">OFFSET('CS07B'!$A$59,0,E36)</f>
        <v>0.03070367346938774</v>
      </c>
      <c r="G36" s="10">
        <f t="shared" si="0"/>
        <v>0.006852866106561969</v>
      </c>
    </row>
    <row r="37" spans="1:7" ht="12.75">
      <c r="A37" s="16">
        <v>35</v>
      </c>
      <c r="B37" t="s">
        <v>37</v>
      </c>
      <c r="C37" s="5">
        <f>MATCH($B37,'CS07A'!$B$58:$IV$58,0)</f>
        <v>36</v>
      </c>
      <c r="D37" s="6">
        <f ca="1">OFFSET('CS07A'!$A$59,0,C37)</f>
        <v>0.02886714285714286</v>
      </c>
      <c r="E37" s="5">
        <f>MATCH($B37,'CS07B'!$B$58:$IV$58,0)</f>
        <v>36</v>
      </c>
      <c r="F37" s="6">
        <f ca="1">OFFSET('CS07B'!$A$59,0,E37)</f>
        <v>0.02884632653061224</v>
      </c>
      <c r="G37" s="10">
        <f t="shared" si="0"/>
        <v>0.0007216283331095121</v>
      </c>
    </row>
    <row r="38" spans="1:7" ht="12.75">
      <c r="A38" s="16">
        <v>36</v>
      </c>
      <c r="B38" t="s">
        <v>40</v>
      </c>
      <c r="C38" s="5">
        <f>MATCH($B38,'CS07A'!$B$58:$IV$58,0)</f>
        <v>39</v>
      </c>
      <c r="D38" s="6">
        <f ca="1">OFFSET('CS07A'!$A$59,0,C38)</f>
        <v>0.007368448979591839</v>
      </c>
      <c r="E38" s="5">
        <f>MATCH($B38,'CS07B'!$B$58:$IV$58,0)</f>
        <v>39</v>
      </c>
      <c r="F38" s="6">
        <f ca="1">OFFSET('CS07B'!$A$59,0,E38)</f>
        <v>0.0073633469387755085</v>
      </c>
      <c r="G38" s="10">
        <f t="shared" si="0"/>
        <v>0.0006928969745351536</v>
      </c>
    </row>
    <row r="39" spans="1:7" ht="12.75">
      <c r="A39" s="16">
        <v>37</v>
      </c>
      <c r="B39" t="s">
        <v>41</v>
      </c>
      <c r="C39" s="5">
        <f>MATCH($B39,'CS07A'!$B$58:$IV$58,0)</f>
        <v>40</v>
      </c>
      <c r="D39" s="6">
        <f ca="1">OFFSET('CS07A'!$A$59,0,C39)</f>
        <v>0.0027937204081632653</v>
      </c>
      <c r="E39" s="5">
        <f>MATCH($B39,'CS07B'!$B$58:$IV$58,0)</f>
        <v>40</v>
      </c>
      <c r="F39" s="6">
        <f ca="1">OFFSET('CS07B'!$A$59,0,E39)</f>
        <v>0.002774193877551021</v>
      </c>
      <c r="G39" s="10">
        <f t="shared" si="0"/>
        <v>0.007038632292520914</v>
      </c>
    </row>
    <row r="40" spans="1:7" ht="12.75">
      <c r="A40" s="16">
        <v>38</v>
      </c>
      <c r="B40" t="s">
        <v>38</v>
      </c>
      <c r="C40" s="5">
        <f>MATCH($B40,'CS07A'!$B$58:$IV$58,0)</f>
        <v>37</v>
      </c>
      <c r="D40" s="6">
        <f ca="1">OFFSET('CS07A'!$A$59,0,C40)</f>
        <v>0.0009745521224489804</v>
      </c>
      <c r="E40" s="5">
        <f>MATCH($B40,'CS07B'!$B$58:$IV$58,0)</f>
        <v>37</v>
      </c>
      <c r="F40" s="6">
        <f ca="1">OFFSET('CS07B'!$A$59,0,E40)</f>
        <v>0.0009673174081632653</v>
      </c>
      <c r="G40" s="10">
        <f t="shared" si="0"/>
        <v>0.00747915236990542</v>
      </c>
    </row>
    <row r="41" spans="1:7" ht="12.75">
      <c r="A41" s="16">
        <v>39</v>
      </c>
      <c r="B41" t="s">
        <v>39</v>
      </c>
      <c r="C41" s="5">
        <f>MATCH($B41,'CS07A'!$B$58:$IV$58,0)</f>
        <v>38</v>
      </c>
      <c r="D41" s="6">
        <f ca="1">OFFSET('CS07A'!$A$59,0,C41)</f>
        <v>0.0004150658561293877</v>
      </c>
      <c r="E41" s="5">
        <f>MATCH($B41,'CS07B'!$B$58:$IV$58,0)</f>
        <v>38</v>
      </c>
      <c r="F41" s="6">
        <f ca="1">OFFSET('CS07B'!$A$59,0,E41)</f>
        <v>0.00041329104951125765</v>
      </c>
      <c r="G41" s="10">
        <f t="shared" si="0"/>
        <v>0.00429432628707752</v>
      </c>
    </row>
    <row r="42" spans="1:7" ht="12.75">
      <c r="A42" s="16">
        <v>40</v>
      </c>
      <c r="B42" t="s">
        <v>42</v>
      </c>
      <c r="C42" s="5">
        <f>MATCH($B42,'CS07A'!$B$58:$IV$58,0)</f>
        <v>41</v>
      </c>
      <c r="D42" s="6">
        <f ca="1">OFFSET('CS07A'!$A$59,0,C42)</f>
        <v>2.162126962405715E-05</v>
      </c>
      <c r="E42" s="5">
        <f>MATCH($B42,'CS07B'!$B$58:$IV$58,0)</f>
        <v>41</v>
      </c>
      <c r="F42" s="6">
        <f ca="1">OFFSET('CS07B'!$A$59,0,E42)</f>
        <v>2.152497837429646E-05</v>
      </c>
      <c r="G42" s="10">
        <f t="shared" si="0"/>
        <v>0.004473465575030364</v>
      </c>
    </row>
    <row r="43" spans="1:7" ht="12.75">
      <c r="A43" s="16">
        <v>41</v>
      </c>
      <c r="B43" t="s">
        <v>48</v>
      </c>
      <c r="C43" s="5">
        <f>MATCH($B43,'CS07A'!$B$58:$IV$58,0)</f>
        <v>42</v>
      </c>
      <c r="D43" s="6">
        <f ca="1">OFFSET('CS07A'!$A$59,0,C43)</f>
        <v>0.00012068983582612243</v>
      </c>
      <c r="E43" s="5">
        <f>MATCH($B43,'CS07B'!$B$58:$IV$58,0)</f>
        <v>42</v>
      </c>
      <c r="F43" s="6">
        <f ca="1">OFFSET('CS07B'!$A$59,0,E43)</f>
        <v>0.00012068904137877551</v>
      </c>
      <c r="G43" s="10">
        <f t="shared" si="0"/>
        <v>6.5825972088962705E-06</v>
      </c>
    </row>
    <row r="44" spans="1:7" ht="12.75">
      <c r="A44" s="16">
        <v>42</v>
      </c>
      <c r="B44" t="s">
        <v>52</v>
      </c>
      <c r="C44" s="5">
        <f>MATCH($B44,'CS07A'!$B$58:$IV$58,0)</f>
        <v>46</v>
      </c>
      <c r="D44" s="6">
        <f ca="1">OFFSET('CS07A'!$A$59,0,C44)</f>
        <v>1.4574081632653063E-05</v>
      </c>
      <c r="E44" s="5">
        <f>MATCH($B44,'CS07B'!$B$58:$IV$58,0)</f>
        <v>46</v>
      </c>
      <c r="F44" s="6">
        <f ca="1">OFFSET('CS07B'!$A$59,0,E44)</f>
        <v>1.4002244897959184E-05</v>
      </c>
      <c r="G44" s="10">
        <f t="shared" si="0"/>
        <v>0.04083893253268443</v>
      </c>
    </row>
    <row r="45" spans="1:7" ht="12.75">
      <c r="A45" s="16">
        <v>43</v>
      </c>
      <c r="B45" t="s">
        <v>51</v>
      </c>
      <c r="C45" s="5">
        <f>MATCH($B45,'CS07A'!$B$58:$IV$58,0)</f>
        <v>43</v>
      </c>
      <c r="D45" s="6">
        <f ca="1">OFFSET('CS07A'!$A$59,0,C45)</f>
        <v>1.1565612244897958E-10</v>
      </c>
      <c r="E45" s="5">
        <f>MATCH($B45,'CS07B'!$B$58:$IV$58,0)</f>
        <v>43</v>
      </c>
      <c r="F45" s="6">
        <f ca="1">OFFSET('CS07B'!$A$59,0,E45)</f>
        <v>1.136765306122449E-10</v>
      </c>
      <c r="G45" s="10">
        <f t="shared" si="0"/>
        <v>0.017414252758004515</v>
      </c>
    </row>
    <row r="46" spans="1:7" ht="12.75">
      <c r="A46" s="16">
        <v>44</v>
      </c>
      <c r="B46" t="s">
        <v>49</v>
      </c>
      <c r="C46" s="5">
        <f>MATCH($B46,'CS07A'!$B$58:$IV$58,0)</f>
        <v>45</v>
      </c>
      <c r="D46" s="6">
        <f ca="1">OFFSET('CS07A'!$A$59,0,C46)</f>
        <v>3.281551020408164E-08</v>
      </c>
      <c r="E46" s="5">
        <f>MATCH($B46,'CS07B'!$B$58:$IV$58,0)</f>
        <v>45</v>
      </c>
      <c r="F46" s="6">
        <f ca="1">OFFSET('CS07B'!$A$59,0,E46)</f>
        <v>2.983110204081632E-08</v>
      </c>
      <c r="G46" s="10">
        <f t="shared" si="0"/>
        <v>0.10004351026596049</v>
      </c>
    </row>
    <row r="47" spans="1:7" ht="12.75">
      <c r="A47" s="16">
        <v>45</v>
      </c>
      <c r="B47" t="s">
        <v>47</v>
      </c>
      <c r="C47" s="5">
        <f>MATCH($B47,'CS07A'!$B$58:$IV$58,0)</f>
        <v>44</v>
      </c>
      <c r="D47" s="6">
        <f ca="1">OFFSET('CS07A'!$A$59,0,C47)</f>
        <v>0.007192</v>
      </c>
      <c r="E47" s="5">
        <f>MATCH($B47,'CS07B'!$B$58:$IV$58,0)</f>
        <v>44</v>
      </c>
      <c r="F47" s="6">
        <f ca="1">OFFSET('CS07B'!$A$59,0,E47)</f>
        <v>0.007193632653061222</v>
      </c>
      <c r="G47" s="10">
        <f t="shared" si="0"/>
        <v>0.0002269580808421172</v>
      </c>
    </row>
    <row r="48" spans="1:7" ht="12.75">
      <c r="A48" s="16">
        <v>46</v>
      </c>
      <c r="B48" t="s">
        <v>206</v>
      </c>
      <c r="C48" s="5">
        <f>MATCH($B48,'CS07A'!$B$58:$IV$58,0)</f>
        <v>49</v>
      </c>
      <c r="D48" s="6">
        <f ca="1">OFFSET('CS07A'!$A$59,0,C48)</f>
        <v>58.26981632653061</v>
      </c>
      <c r="E48" s="5">
        <f>MATCH($B48,'CS07B'!$B$58:$IV$58,0)</f>
        <v>49</v>
      </c>
      <c r="F48" s="6">
        <f ca="1">OFFSET('CS07B'!$A$59,0,E48)</f>
        <v>58.26057142857144</v>
      </c>
      <c r="G48" s="10">
        <f t="shared" si="0"/>
        <v>0.00015868189639206077</v>
      </c>
    </row>
    <row r="49" spans="1:7" ht="12.75">
      <c r="A49" s="16">
        <v>47</v>
      </c>
      <c r="B49" t="s">
        <v>207</v>
      </c>
      <c r="C49" s="5">
        <f>MATCH($B49,'CS07A'!$B$58:$IV$58,0)</f>
        <v>55</v>
      </c>
      <c r="D49" s="6">
        <f ca="1">OFFSET('CS07A'!$A$59,0,C49)</f>
        <v>0.13087346938775507</v>
      </c>
      <c r="E49" s="5">
        <f>MATCH($B49,'CS07B'!$B$58:$IV$58,0)</f>
        <v>55</v>
      </c>
      <c r="F49" s="6">
        <f ca="1">OFFSET('CS07B'!$A$59,0,E49)</f>
        <v>0.12786734693877552</v>
      </c>
      <c r="G49" s="10">
        <f t="shared" si="0"/>
        <v>0.02350969595403365</v>
      </c>
    </row>
    <row r="50" spans="1:7" ht="12.75">
      <c r="A50" s="16">
        <v>48</v>
      </c>
      <c r="B50" t="s">
        <v>211</v>
      </c>
      <c r="C50" s="5">
        <f>MATCH($B50,'CS07A'!$B$58:$IV$58,0)</f>
        <v>56</v>
      </c>
      <c r="D50" s="6">
        <f ca="1">OFFSET('CS07A'!$A$59,0,C50)</f>
        <v>0.29881836734693884</v>
      </c>
      <c r="E50" s="5">
        <f>MATCH($B50,'CS07B'!$B$58:$IV$58,0)</f>
        <v>56</v>
      </c>
      <c r="F50" s="6">
        <f ca="1">OFFSET('CS07B'!$A$59,0,E50)</f>
        <v>0.3010040816326531</v>
      </c>
      <c r="G50" s="10">
        <f t="shared" si="0"/>
        <v>0.007261410788381575</v>
      </c>
    </row>
    <row r="51" spans="1:7" ht="12.75">
      <c r="A51" s="16">
        <v>49</v>
      </c>
      <c r="B51" t="s">
        <v>204</v>
      </c>
      <c r="C51" s="5">
        <f>MATCH($B51,'CS07A'!$B$58:$IV$58,0)</f>
        <v>59</v>
      </c>
      <c r="D51" s="6">
        <f ca="1">OFFSET('CS07A'!$A$59,0,C51)</f>
        <v>0.01725034693877551</v>
      </c>
      <c r="E51" s="5">
        <f>MATCH($B51,'CS07B'!$B$58:$IV$58,0)</f>
        <v>59</v>
      </c>
      <c r="F51" s="6">
        <f ca="1">OFFSET('CS07B'!$A$59,0,E51)</f>
        <v>0.016452734693877546</v>
      </c>
      <c r="G51" s="10">
        <f t="shared" si="0"/>
        <v>0.04847900727377395</v>
      </c>
    </row>
    <row r="52" spans="1:7" ht="12.75">
      <c r="A52" s="16">
        <v>50</v>
      </c>
      <c r="B52" t="s">
        <v>208</v>
      </c>
      <c r="C52" s="5">
        <f>MATCH($B52,'CS07A'!$B$58:$IV$58,0)</f>
        <v>60</v>
      </c>
      <c r="D52" s="6">
        <f ca="1">OFFSET('CS07A'!$A$59,0,C52)</f>
        <v>0.049986530612244916</v>
      </c>
      <c r="E52" s="5">
        <f>MATCH($B52,'CS07B'!$B$58:$IV$58,0)</f>
        <v>60</v>
      </c>
      <c r="F52" s="6">
        <f ca="1">OFFSET('CS07B'!$A$59,0,E52)</f>
        <v>0.04998734693877554</v>
      </c>
      <c r="G52" s="10">
        <f t="shared" si="0"/>
        <v>1.6330663270097666E-05</v>
      </c>
    </row>
    <row r="53" spans="1:7" ht="12.75">
      <c r="A53" s="16">
        <v>51</v>
      </c>
      <c r="B53" t="s">
        <v>212</v>
      </c>
      <c r="C53" s="5">
        <f>MATCH($B53,'CS07A'!$B$58:$IV$58,0)</f>
        <v>61</v>
      </c>
      <c r="D53" s="6">
        <f ca="1">OFFSET('CS07A'!$A$59,0,C53)</f>
        <v>0.04878734693877551</v>
      </c>
      <c r="E53" s="5">
        <f>MATCH($B53,'CS07B'!$B$58:$IV$58,0)</f>
        <v>61</v>
      </c>
      <c r="F53" s="6">
        <f ca="1">OFFSET('CS07B'!$A$59,0,E53)</f>
        <v>0.04878244897959184</v>
      </c>
      <c r="G53" s="10">
        <f t="shared" si="0"/>
        <v>0.00010040412660960826</v>
      </c>
    </row>
    <row r="54" spans="1:7" ht="12.75">
      <c r="A54" s="16">
        <v>52</v>
      </c>
      <c r="B54" t="s">
        <v>210</v>
      </c>
      <c r="C54" s="5">
        <f>MATCH($B54,'CS07A'!$B$58:$IV$58,0)</f>
        <v>62</v>
      </c>
      <c r="D54" s="6">
        <f ca="1">OFFSET('CS07A'!$A$59,0,C54)</f>
        <v>0.03577857142857143</v>
      </c>
      <c r="E54" s="5">
        <f>MATCH($B54,'CS07B'!$B$58:$IV$58,0)</f>
        <v>62</v>
      </c>
      <c r="F54" s="6">
        <f ca="1">OFFSET('CS07B'!$A$59,0,E54)</f>
        <v>0.035609387755102036</v>
      </c>
      <c r="G54" s="10">
        <f t="shared" si="0"/>
        <v>0.004751097509255952</v>
      </c>
    </row>
    <row r="55" spans="1:7" ht="12.75">
      <c r="A55" s="16">
        <v>53</v>
      </c>
      <c r="B55" t="s">
        <v>213</v>
      </c>
      <c r="C55" s="5">
        <f>MATCH($B55,'CS07A'!$B$58:$IV$58,0)</f>
        <v>63</v>
      </c>
      <c r="D55" s="6">
        <f ca="1">OFFSET('CS07A'!$A$59,0,C55)</f>
        <v>0.0345804081632653</v>
      </c>
      <c r="E55" s="5">
        <f>MATCH($B55,'CS07B'!$B$58:$IV$58,0)</f>
        <v>63</v>
      </c>
      <c r="F55" s="6">
        <f ca="1">OFFSET('CS07B'!$A$59,0,E55)</f>
        <v>0.03440734693877549</v>
      </c>
      <c r="G55" s="10">
        <f t="shared" si="0"/>
        <v>0.005029775320885664</v>
      </c>
    </row>
    <row r="56" spans="1:7" ht="12.75">
      <c r="A56" s="16">
        <v>54</v>
      </c>
      <c r="B56" t="s">
        <v>205</v>
      </c>
      <c r="C56" s="5">
        <f>MATCH($B56,'CS07A'!$B$58:$IV$58,0)</f>
        <v>64</v>
      </c>
      <c r="D56" s="6">
        <f ca="1">OFFSET('CS07A'!$A$59,0,C56)</f>
        <v>0.0345804081632653</v>
      </c>
      <c r="E56" s="5">
        <f>MATCH($B56,'CS07B'!$B$58:$IV$58,0)</f>
        <v>64</v>
      </c>
      <c r="F56" s="6">
        <f ca="1">OFFSET('CS07B'!$A$59,0,E56)</f>
        <v>0.03440734693877549</v>
      </c>
      <c r="G56" s="10">
        <f t="shared" si="0"/>
        <v>0.005029775320885664</v>
      </c>
    </row>
    <row r="57" spans="1:7" ht="12.75">
      <c r="A57" s="16">
        <v>55</v>
      </c>
      <c r="B57" t="s">
        <v>209</v>
      </c>
      <c r="C57" s="5">
        <f>MATCH($B57,'CS07A'!$B$58:$IV$58,0)</f>
        <v>65</v>
      </c>
      <c r="D57" s="6">
        <f ca="1">OFFSET('CS07A'!$A$59,0,C57)</f>
        <v>0.03577857142857143</v>
      </c>
      <c r="E57" s="5">
        <f>MATCH($B57,'CS07B'!$B$58:$IV$58,0)</f>
        <v>65</v>
      </c>
      <c r="F57" s="6">
        <f ca="1">OFFSET('CS07B'!$A$59,0,E57)</f>
        <v>0.035609387755102036</v>
      </c>
      <c r="G57" s="10">
        <f t="shared" si="0"/>
        <v>0.004751097509255952</v>
      </c>
    </row>
    <row r="58" spans="1:7" ht="12.75">
      <c r="A58" s="16">
        <v>56</v>
      </c>
      <c r="B58" t="s">
        <v>230</v>
      </c>
      <c r="C58" s="5">
        <f>MATCH($B58,'CS07A'!$B$58:$IV$58,0)</f>
        <v>14</v>
      </c>
      <c r="D58" s="6">
        <f ca="1">OFFSET('CS07A'!$A$59,0,C58)</f>
        <v>4.961285714285715E-05</v>
      </c>
      <c r="E58" s="5"/>
      <c r="F58" s="6"/>
      <c r="G58" s="10"/>
    </row>
    <row r="59" spans="1:7" ht="12.75">
      <c r="A59" s="16">
        <v>57</v>
      </c>
      <c r="B59" t="s">
        <v>231</v>
      </c>
      <c r="C59" s="5">
        <f>MATCH($B59,'CS07A'!$B$58:$IV$58,0)</f>
        <v>16</v>
      </c>
      <c r="D59" s="6">
        <f ca="1">OFFSET('CS07A'!$A$59,0,C59)</f>
        <v>3.819061224489797E-06</v>
      </c>
      <c r="E59" s="5"/>
      <c r="F59" s="6"/>
      <c r="G59" s="10"/>
    </row>
    <row r="60" spans="1:7" ht="12.75">
      <c r="A60" s="16">
        <v>58</v>
      </c>
      <c r="B60" t="s">
        <v>232</v>
      </c>
      <c r="C60" s="5">
        <f>MATCH($B60,'CS07A'!$B$58:$IV$58,0)</f>
        <v>15</v>
      </c>
      <c r="D60" s="6">
        <f ca="1">OFFSET('CS07A'!$A$59,0,C60)</f>
        <v>0.007432132857142858</v>
      </c>
      <c r="E60" s="5"/>
      <c r="F60" s="6"/>
      <c r="G60" s="10"/>
    </row>
    <row r="61" spans="1:7" ht="12.75">
      <c r="A61" s="16">
        <v>59</v>
      </c>
      <c r="B61" t="s">
        <v>16</v>
      </c>
      <c r="C61" s="5"/>
      <c r="D61" s="6"/>
      <c r="E61" s="5">
        <f>MATCH($B61,'CS07B'!$B$58:$IV$58,0)</f>
        <v>14</v>
      </c>
      <c r="F61" s="6">
        <f ca="1">OFFSET('CS07B'!$A$59,0,E61)</f>
        <v>6.529857142857144E-05</v>
      </c>
      <c r="G61" s="10"/>
    </row>
    <row r="62" spans="1:7" ht="12.75">
      <c r="A62" s="16">
        <v>60</v>
      </c>
      <c r="B62" t="s">
        <v>17</v>
      </c>
      <c r="C62" s="5"/>
      <c r="D62" s="6"/>
      <c r="E62" s="5">
        <f>MATCH($B62,'CS07B'!$B$58:$IV$58,0)</f>
        <v>15</v>
      </c>
      <c r="F62" s="6">
        <f ca="1">OFFSET('CS07B'!$A$59,0,E62)</f>
        <v>4.165408163265305E-06</v>
      </c>
      <c r="G62" s="10"/>
    </row>
    <row r="63" spans="1:7" ht="12.75">
      <c r="A63" s="16">
        <v>61</v>
      </c>
      <c r="B63" t="s">
        <v>26</v>
      </c>
      <c r="C63" s="5"/>
      <c r="D63" s="6"/>
      <c r="E63" s="5">
        <f>MATCH($B63,'CS07B'!$B$58:$IV$58,0)</f>
        <v>25</v>
      </c>
      <c r="F63" s="6">
        <f ca="1">OFFSET('CS07B'!$A$59,0,E63)</f>
        <v>0.0055185053061224485</v>
      </c>
      <c r="G63" s="10"/>
    </row>
    <row r="64" spans="1:7" ht="12.75">
      <c r="A64" s="16">
        <v>62</v>
      </c>
      <c r="B64" t="s">
        <v>28</v>
      </c>
      <c r="C64" s="5"/>
      <c r="D64" s="6"/>
      <c r="E64" s="5">
        <f>MATCH($B64,'CS07B'!$B$58:$IV$58,0)</f>
        <v>27</v>
      </c>
      <c r="F64" s="6">
        <f ca="1">OFFSET('CS07B'!$A$59,0,E64)</f>
        <v>7.216514285714287E-05</v>
      </c>
      <c r="G64" s="10"/>
    </row>
    <row r="65" spans="1:7" ht="12.75">
      <c r="A65" s="16">
        <v>63</v>
      </c>
      <c r="B65" t="s">
        <v>128</v>
      </c>
      <c r="C65" s="5"/>
      <c r="D65" s="6"/>
      <c r="E65" s="5">
        <f>MATCH($B65,'CS07B'!$B$58:$IV$58,0)</f>
        <v>70</v>
      </c>
      <c r="F65" s="6">
        <f ca="1">OFFSET('CS07B'!$A$59,0,E65)</f>
        <v>5.248079614285715E-05</v>
      </c>
      <c r="G65" s="10"/>
    </row>
    <row r="66" spans="1:7" ht="12.75">
      <c r="A66" s="16">
        <v>64</v>
      </c>
      <c r="B66" t="s">
        <v>129</v>
      </c>
      <c r="C66" s="5"/>
      <c r="D66" s="6"/>
      <c r="E66" s="5">
        <f>MATCH($B66,'CS07B'!$B$58:$IV$58,0)</f>
        <v>71</v>
      </c>
      <c r="F66" s="6">
        <f ca="1">OFFSET('CS07B'!$A$59,0,E66)</f>
        <v>3.802140122448979E-07</v>
      </c>
      <c r="G66" s="10"/>
    </row>
    <row r="67" spans="1:7" ht="12.75">
      <c r="A67" s="16">
        <v>65</v>
      </c>
      <c r="B67" t="s">
        <v>130</v>
      </c>
      <c r="C67" s="5"/>
      <c r="D67" s="6"/>
      <c r="E67" s="5">
        <f>MATCH($B67,'CS07B'!$B$58:$IV$58,0)</f>
        <v>72</v>
      </c>
      <c r="F67" s="6">
        <f ca="1">OFFSET('CS07B'!$A$59,0,E67)</f>
        <v>8.994957142857143E-07</v>
      </c>
      <c r="G67" s="10"/>
    </row>
    <row r="68" spans="1:7" ht="12.75">
      <c r="A68" s="16">
        <v>66</v>
      </c>
      <c r="B68" t="s">
        <v>131</v>
      </c>
      <c r="C68" s="5"/>
      <c r="D68" s="6"/>
      <c r="E68" s="5">
        <f>MATCH($B68,'CS07B'!$B$58:$IV$58,0)</f>
        <v>73</v>
      </c>
      <c r="F68" s="6">
        <f ca="1">OFFSET('CS07B'!$A$59,0,E68)</f>
        <v>5.294244897959185E-07</v>
      </c>
      <c r="G68" s="10"/>
    </row>
    <row r="69" spans="1:7" ht="12.75">
      <c r="A69" s="16">
        <v>67</v>
      </c>
      <c r="B69" t="s">
        <v>132</v>
      </c>
      <c r="C69" s="5"/>
      <c r="D69" s="6"/>
      <c r="E69" s="5">
        <f>MATCH($B69,'CS07B'!$B$58:$IV$58,0)</f>
        <v>74</v>
      </c>
      <c r="F69" s="6">
        <f ca="1">OFFSET('CS07B'!$A$59,0,E69)</f>
        <v>5.94654393877551E-07</v>
      </c>
      <c r="G69" s="10"/>
    </row>
    <row r="70" spans="1:7" ht="12.75">
      <c r="A70" s="16">
        <v>68</v>
      </c>
      <c r="B70" t="s">
        <v>133</v>
      </c>
      <c r="C70" s="5"/>
      <c r="D70" s="6"/>
      <c r="E70" s="5">
        <f>MATCH($B70,'CS07B'!$B$58:$IV$58,0)</f>
        <v>75</v>
      </c>
      <c r="F70" s="6">
        <f ca="1">OFFSET('CS07B'!$A$59,0,E70)</f>
        <v>2.5540108959183672E-05</v>
      </c>
      <c r="G70" s="10"/>
    </row>
    <row r="71" spans="1:7" ht="12.75">
      <c r="A71" s="16">
        <v>69</v>
      </c>
      <c r="B71" t="s">
        <v>134</v>
      </c>
      <c r="C71" s="5"/>
      <c r="D71" s="6"/>
      <c r="E71" s="5">
        <f>MATCH($B71,'CS07B'!$B$58:$IV$58,0)</f>
        <v>76</v>
      </c>
      <c r="F71" s="6">
        <f ca="1">OFFSET('CS07B'!$A$59,0,E71)</f>
        <v>1.897987430612245E-05</v>
      </c>
      <c r="G71" s="10"/>
    </row>
    <row r="72" spans="1:7" ht="12.75">
      <c r="A72" s="16">
        <v>70</v>
      </c>
      <c r="B72" t="s">
        <v>135</v>
      </c>
      <c r="C72" s="5"/>
      <c r="D72" s="6"/>
      <c r="E72" s="5">
        <f>MATCH($B72,'CS07B'!$B$58:$IV$58,0)</f>
        <v>77</v>
      </c>
      <c r="F72" s="6">
        <f ca="1">OFFSET('CS07B'!$A$59,0,E72)</f>
        <v>9.506857211836732E-06</v>
      </c>
      <c r="G72" s="10"/>
    </row>
    <row r="73" spans="1:7" ht="12.75">
      <c r="A73" s="16">
        <v>71</v>
      </c>
      <c r="B73" t="s">
        <v>136</v>
      </c>
      <c r="C73" s="5"/>
      <c r="D73" s="6"/>
      <c r="E73" s="5">
        <f>MATCH($B73,'CS07B'!$B$58:$IV$58,0)</f>
        <v>78</v>
      </c>
      <c r="F73" s="6">
        <f ca="1">OFFSET('CS07B'!$A$59,0,E73)</f>
        <v>5.2139387755102034E-06</v>
      </c>
      <c r="G73" s="10"/>
    </row>
    <row r="74" spans="1:7" ht="12.75">
      <c r="A74" s="16">
        <v>72</v>
      </c>
      <c r="B74" t="s">
        <v>137</v>
      </c>
      <c r="C74" s="5"/>
      <c r="D74" s="6"/>
      <c r="E74" s="5">
        <f>MATCH($B74,'CS07B'!$B$58:$IV$58,0)</f>
        <v>79</v>
      </c>
      <c r="F74" s="6">
        <f ca="1">OFFSET('CS07B'!$A$59,0,E74)</f>
        <v>1.8303938810122445E-06</v>
      </c>
      <c r="G74" s="10"/>
    </row>
    <row r="75" spans="1:7" ht="12.75">
      <c r="A75" s="16">
        <v>73</v>
      </c>
      <c r="B75" t="s">
        <v>138</v>
      </c>
      <c r="C75" s="5"/>
      <c r="D75" s="6"/>
      <c r="E75" s="5">
        <f>MATCH($B75,'CS07B'!$B$58:$IV$58,0)</f>
        <v>80</v>
      </c>
      <c r="F75" s="6">
        <f ca="1">OFFSET('CS07B'!$A$59,0,E75)</f>
        <v>9.362938792812243E-07</v>
      </c>
      <c r="G75" s="10"/>
    </row>
    <row r="76" spans="1:7" ht="12.75">
      <c r="A76" s="16">
        <v>74</v>
      </c>
      <c r="B76" t="s">
        <v>139</v>
      </c>
      <c r="C76" s="5"/>
      <c r="D76" s="6"/>
      <c r="E76" s="5">
        <f>MATCH($B76,'CS07B'!$B$58:$IV$58,0)</f>
        <v>81</v>
      </c>
      <c r="F76" s="6">
        <f ca="1">OFFSET('CS07B'!$A$59,0,E76)</f>
        <v>1.7357918367346933E-06</v>
      </c>
      <c r="G76" s="10"/>
    </row>
    <row r="77" spans="1:7" ht="12.75">
      <c r="A77" s="16">
        <v>75</v>
      </c>
      <c r="B77" t="s">
        <v>140</v>
      </c>
      <c r="C77" s="5"/>
      <c r="D77" s="6"/>
      <c r="E77" s="5">
        <f>MATCH($B77,'CS07B'!$B$58:$IV$58,0)</f>
        <v>82</v>
      </c>
      <c r="F77" s="6">
        <f ca="1">OFFSET('CS07B'!$A$59,0,E77)</f>
        <v>8.326942418367344E-08</v>
      </c>
      <c r="G77" s="10"/>
    </row>
    <row r="78" spans="1:7" ht="12.75">
      <c r="A78" s="16">
        <v>76</v>
      </c>
      <c r="B78" t="s">
        <v>141</v>
      </c>
      <c r="C78" s="5"/>
      <c r="D78" s="6"/>
      <c r="E78" s="5">
        <f>MATCH($B78,'CS07B'!$B$58:$IV$58,0)</f>
        <v>83</v>
      </c>
      <c r="F78" s="6">
        <f ca="1">OFFSET('CS07B'!$A$59,0,E78)</f>
        <v>8.905673469387756E-07</v>
      </c>
      <c r="G78" s="10"/>
    </row>
    <row r="79" spans="1:7" ht="12.75">
      <c r="A79" s="16">
        <v>77</v>
      </c>
      <c r="B79" t="s">
        <v>142</v>
      </c>
      <c r="C79" s="5"/>
      <c r="D79" s="6"/>
      <c r="E79" s="5">
        <f>MATCH($B79,'CS07B'!$B$58:$IV$58,0)</f>
        <v>84</v>
      </c>
      <c r="F79" s="6">
        <f ca="1">OFFSET('CS07B'!$A$59,0,E79)</f>
        <v>4.1664899763061235E-06</v>
      </c>
      <c r="G79" s="10"/>
    </row>
    <row r="80" spans="1:7" ht="12.75">
      <c r="A80" s="16">
        <v>78</v>
      </c>
      <c r="B80" t="s">
        <v>143</v>
      </c>
      <c r="C80" s="5"/>
      <c r="D80" s="6"/>
      <c r="E80" s="5">
        <f>MATCH($B80,'CS07B'!$B$58:$IV$58,0)</f>
        <v>85</v>
      </c>
      <c r="F80" s="6">
        <f ca="1">OFFSET('CS07B'!$A$59,0,E80)</f>
        <v>5.779284089795917E-05</v>
      </c>
      <c r="G80" s="10"/>
    </row>
    <row r="81" spans="1:7" ht="12.75">
      <c r="A81" s="16">
        <v>79</v>
      </c>
      <c r="B81" t="s">
        <v>33</v>
      </c>
      <c r="C81" s="5"/>
      <c r="D81" s="6"/>
      <c r="E81" s="5">
        <f>MATCH($B81,'CS07B'!$B$58:$IV$58,0)</f>
        <v>86</v>
      </c>
      <c r="F81" s="6">
        <f ca="1">OFFSET('CS07B'!$A$59,0,E81)</f>
        <v>2.059530612244897E-06</v>
      </c>
      <c r="G81" s="10"/>
    </row>
    <row r="82" spans="1:7" ht="12.75">
      <c r="A82" s="16">
        <v>80</v>
      </c>
      <c r="B82" t="s">
        <v>144</v>
      </c>
      <c r="C82" s="5"/>
      <c r="D82" s="6"/>
      <c r="E82" s="5">
        <f>MATCH($B82,'CS07B'!$B$58:$IV$58,0)</f>
        <v>87</v>
      </c>
      <c r="F82" s="6">
        <f ca="1">OFFSET('CS07B'!$A$59,0,E82)</f>
        <v>1.3399828173730821E-09</v>
      </c>
      <c r="G82" s="10"/>
    </row>
    <row r="83" spans="1:7" ht="12.75">
      <c r="A83" s="18"/>
      <c r="B83" s="19"/>
      <c r="C83" s="20"/>
      <c r="D83" s="20"/>
      <c r="E83" s="20"/>
      <c r="F83" s="20"/>
      <c r="G83" s="20"/>
    </row>
    <row r="84" ht="12.75">
      <c r="D84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R60"/>
  <sheetViews>
    <sheetView workbookViewId="0" topLeftCell="A1">
      <pane xSplit="2" ySplit="9" topLeftCell="C10" activePane="bottomRight" state="frozen"/>
      <selection pane="topLeft" activeCell="A1" sqref="A1:IV56"/>
      <selection pane="topRight" activeCell="A1" sqref="A1:IV56"/>
      <selection pane="bottomLeft" activeCell="A1" sqref="A1:IV56"/>
      <selection pane="bottomRight" activeCell="A1" sqref="A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53</v>
      </c>
      <c r="B1" s="12" t="s">
        <v>219</v>
      </c>
    </row>
    <row r="2" spans="1:2" ht="12.75">
      <c r="A2" s="7" t="s">
        <v>1</v>
      </c>
      <c r="B2" s="12" t="s">
        <v>220</v>
      </c>
    </row>
    <row r="4" spans="1:2" ht="12.75">
      <c r="A4" s="7" t="s">
        <v>0</v>
      </c>
      <c r="B4" s="12" t="s">
        <v>221</v>
      </c>
    </row>
    <row r="5" spans="1:2" ht="12.75">
      <c r="A5" s="7" t="s">
        <v>2</v>
      </c>
      <c r="B5" s="7">
        <v>95</v>
      </c>
    </row>
    <row r="7" spans="1:70" ht="12.75">
      <c r="A7" s="7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222</v>
      </c>
      <c r="P7" s="12" t="s">
        <v>223</v>
      </c>
      <c r="Q7" s="12" t="s">
        <v>224</v>
      </c>
      <c r="R7" s="12" t="s">
        <v>75</v>
      </c>
      <c r="S7" s="12" t="s">
        <v>80</v>
      </c>
      <c r="T7" s="12" t="s">
        <v>71</v>
      </c>
      <c r="U7" s="12" t="s">
        <v>72</v>
      </c>
      <c r="V7" s="12" t="s">
        <v>68</v>
      </c>
      <c r="W7" s="12" t="s">
        <v>95</v>
      </c>
      <c r="X7" s="12" t="s">
        <v>77</v>
      </c>
      <c r="Y7" s="12" t="s">
        <v>73</v>
      </c>
      <c r="Z7" s="12" t="s">
        <v>74</v>
      </c>
      <c r="AA7" s="12" t="s">
        <v>76</v>
      </c>
      <c r="AB7" s="12" t="s">
        <v>225</v>
      </c>
      <c r="AC7" s="12" t="s">
        <v>78</v>
      </c>
      <c r="AD7" s="12" t="s">
        <v>82</v>
      </c>
      <c r="AE7" s="12" t="s">
        <v>84</v>
      </c>
      <c r="AF7" s="12" t="s">
        <v>85</v>
      </c>
      <c r="AG7" s="12" t="s">
        <v>83</v>
      </c>
      <c r="AH7" s="12" t="s">
        <v>87</v>
      </c>
      <c r="AI7" s="12" t="s">
        <v>88</v>
      </c>
      <c r="AJ7" s="12" t="s">
        <v>89</v>
      </c>
      <c r="AK7" s="12" t="s">
        <v>96</v>
      </c>
      <c r="AL7" s="12" t="s">
        <v>97</v>
      </c>
      <c r="AM7" s="12" t="s">
        <v>98</v>
      </c>
      <c r="AN7" s="12" t="s">
        <v>99</v>
      </c>
      <c r="AO7" s="12" t="s">
        <v>100</v>
      </c>
      <c r="AP7" s="12" t="s">
        <v>101</v>
      </c>
      <c r="AQ7" s="12" t="s">
        <v>90</v>
      </c>
      <c r="AR7" s="12" t="s">
        <v>91</v>
      </c>
      <c r="AS7" s="12" t="s">
        <v>92</v>
      </c>
      <c r="AT7" s="12" t="s">
        <v>93</v>
      </c>
      <c r="AU7" s="12" t="s">
        <v>94</v>
      </c>
      <c r="AV7" s="12" t="s">
        <v>215</v>
      </c>
      <c r="AW7" s="12" t="s">
        <v>184</v>
      </c>
      <c r="AX7" s="12" t="s">
        <v>185</v>
      </c>
      <c r="AY7" s="12" t="s">
        <v>102</v>
      </c>
      <c r="AZ7" s="12" t="s">
        <v>103</v>
      </c>
      <c r="BA7" s="12" t="s">
        <v>105</v>
      </c>
      <c r="BB7" s="12" t="s">
        <v>104</v>
      </c>
      <c r="BC7" s="12" t="s">
        <v>186</v>
      </c>
      <c r="BD7" s="12" t="s">
        <v>187</v>
      </c>
      <c r="BE7" s="12" t="s">
        <v>188</v>
      </c>
      <c r="BF7" s="12" t="s">
        <v>189</v>
      </c>
      <c r="BG7" s="12" t="s">
        <v>190</v>
      </c>
      <c r="BH7" s="12" t="s">
        <v>191</v>
      </c>
      <c r="BI7" s="12" t="s">
        <v>192</v>
      </c>
      <c r="BJ7" s="12" t="s">
        <v>193</v>
      </c>
      <c r="BK7" s="12" t="s">
        <v>194</v>
      </c>
      <c r="BL7" s="12" t="s">
        <v>195</v>
      </c>
      <c r="BM7" s="12" t="s">
        <v>196</v>
      </c>
      <c r="BN7" s="12" t="s">
        <v>197</v>
      </c>
      <c r="BO7" s="12" t="s">
        <v>198</v>
      </c>
      <c r="BP7" s="12" t="s">
        <v>106</v>
      </c>
      <c r="BQ7" s="12" t="s">
        <v>107</v>
      </c>
      <c r="BR7" s="12" t="s">
        <v>108</v>
      </c>
    </row>
    <row r="8" spans="1:70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12">
        <v>0.000624</v>
      </c>
      <c r="T8" s="12">
        <v>0</v>
      </c>
      <c r="U8" s="12">
        <v>0</v>
      </c>
      <c r="V8" s="12">
        <v>0.007924</v>
      </c>
      <c r="W8" s="12">
        <v>0.03635</v>
      </c>
      <c r="X8" s="12">
        <v>0.004773</v>
      </c>
      <c r="Y8" s="12">
        <v>0</v>
      </c>
      <c r="Z8" s="12">
        <v>0</v>
      </c>
      <c r="AA8" s="12">
        <v>0.000507</v>
      </c>
      <c r="AB8" s="12">
        <v>0</v>
      </c>
      <c r="AC8" s="12">
        <v>0.002811</v>
      </c>
      <c r="AD8" s="12">
        <v>0</v>
      </c>
      <c r="AE8" s="12">
        <v>0</v>
      </c>
      <c r="AF8" s="12">
        <v>0</v>
      </c>
      <c r="AG8" s="12">
        <v>0</v>
      </c>
      <c r="AH8" s="12">
        <v>2</v>
      </c>
      <c r="AI8" s="12">
        <v>0.01346</v>
      </c>
      <c r="AJ8" s="12">
        <v>0.005</v>
      </c>
      <c r="AK8" s="12">
        <v>0.05178</v>
      </c>
      <c r="AL8" s="12">
        <v>0.01083</v>
      </c>
      <c r="AM8" s="12">
        <v>0.01196</v>
      </c>
      <c r="AN8" s="12">
        <v>0.01246</v>
      </c>
      <c r="AO8" s="12">
        <v>0.01642</v>
      </c>
      <c r="AP8" s="12">
        <v>0.000697</v>
      </c>
      <c r="AQ8" s="12">
        <v>0.005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0.0375</v>
      </c>
      <c r="BG8" s="12">
        <v>0</v>
      </c>
      <c r="BH8" s="12">
        <v>0</v>
      </c>
      <c r="BI8" s="12">
        <v>0.05</v>
      </c>
      <c r="BJ8" s="12">
        <v>0.0125</v>
      </c>
      <c r="BK8" s="12">
        <v>0.05</v>
      </c>
      <c r="BL8" s="12">
        <v>0.0125</v>
      </c>
      <c r="BM8" s="12">
        <v>0.0125</v>
      </c>
      <c r="BN8" s="12">
        <v>0.05</v>
      </c>
      <c r="BO8" s="12">
        <v>1</v>
      </c>
      <c r="BP8" s="12">
        <v>1.466E-09</v>
      </c>
      <c r="BQ8" s="12">
        <v>0</v>
      </c>
      <c r="BR8" s="12">
        <v>0</v>
      </c>
    </row>
    <row r="9" spans="1:70" ht="12.75">
      <c r="A9" s="7">
        <v>15</v>
      </c>
      <c r="B9" s="12">
        <v>0.06949</v>
      </c>
      <c r="C9" s="12">
        <v>0.005981</v>
      </c>
      <c r="D9" s="12">
        <v>0.03137</v>
      </c>
      <c r="E9" s="12">
        <v>3.643E-07</v>
      </c>
      <c r="F9" s="12">
        <v>4.501E-07</v>
      </c>
      <c r="G9" s="12">
        <v>7.291E-06</v>
      </c>
      <c r="H9" s="12">
        <v>0.003878</v>
      </c>
      <c r="I9" s="12">
        <v>0.0005985</v>
      </c>
      <c r="J9" s="12">
        <v>2.381E-05</v>
      </c>
      <c r="K9" s="12">
        <v>0.005191</v>
      </c>
      <c r="L9" s="12">
        <v>0.0001914</v>
      </c>
      <c r="M9" s="12">
        <v>6.103E-05</v>
      </c>
      <c r="N9" s="12">
        <v>0.9879</v>
      </c>
      <c r="O9" s="12">
        <v>1.288E-05</v>
      </c>
      <c r="P9" s="12">
        <v>4.849E-05</v>
      </c>
      <c r="Q9" s="12">
        <v>1.547E-06</v>
      </c>
      <c r="R9" s="12">
        <v>0.004079</v>
      </c>
      <c r="S9" s="12">
        <v>0.006027</v>
      </c>
      <c r="T9" s="12">
        <v>5.367E-07</v>
      </c>
      <c r="U9" s="12">
        <v>0.002056</v>
      </c>
      <c r="V9" s="12">
        <v>0.01796</v>
      </c>
      <c r="W9" s="12">
        <v>0.03397</v>
      </c>
      <c r="X9" s="12">
        <v>0.01418</v>
      </c>
      <c r="Y9" s="12">
        <v>2.894E-07</v>
      </c>
      <c r="Z9" s="12">
        <v>0.001629</v>
      </c>
      <c r="AA9" s="12">
        <v>0.0007968</v>
      </c>
      <c r="AB9" s="12">
        <v>4.613E-06</v>
      </c>
      <c r="AC9" s="12">
        <v>0.01017</v>
      </c>
      <c r="AD9" s="12">
        <v>0.004176</v>
      </c>
      <c r="AE9" s="12">
        <v>0.000152</v>
      </c>
      <c r="AF9" s="12">
        <v>0.0003359</v>
      </c>
      <c r="AG9" s="12">
        <v>0.002623</v>
      </c>
      <c r="AH9" s="12">
        <v>2</v>
      </c>
      <c r="AI9" s="12">
        <v>0.01183</v>
      </c>
      <c r="AJ9" s="12">
        <v>0.001229</v>
      </c>
      <c r="AK9" s="12">
        <v>0.04458</v>
      </c>
      <c r="AL9" s="12">
        <v>0.006506</v>
      </c>
      <c r="AM9" s="12">
        <v>0.004333</v>
      </c>
      <c r="AN9" s="12">
        <v>0.01126</v>
      </c>
      <c r="AO9" s="12">
        <v>0.01125</v>
      </c>
      <c r="AP9" s="12">
        <v>0.0002033</v>
      </c>
      <c r="AQ9" s="12">
        <v>0.0007726</v>
      </c>
      <c r="AR9" s="12">
        <v>3.604E-09</v>
      </c>
      <c r="AS9" s="12">
        <v>0.006187</v>
      </c>
      <c r="AT9" s="12">
        <v>1.995E-08</v>
      </c>
      <c r="AU9" s="12">
        <v>2.093E-05</v>
      </c>
      <c r="AV9" s="12">
        <v>0</v>
      </c>
      <c r="AW9" s="12">
        <v>0</v>
      </c>
      <c r="AX9" s="12">
        <v>8.751</v>
      </c>
      <c r="AY9" s="12">
        <v>0.003223</v>
      </c>
      <c r="AZ9" s="12">
        <v>0.01211</v>
      </c>
      <c r="BA9" s="12">
        <v>0.03214</v>
      </c>
      <c r="BB9" s="12">
        <v>0.0001821</v>
      </c>
      <c r="BC9" s="12">
        <v>0</v>
      </c>
      <c r="BD9" s="12">
        <v>0.3643</v>
      </c>
      <c r="BE9" s="12">
        <v>0.101</v>
      </c>
      <c r="BF9" s="12">
        <v>0.0375</v>
      </c>
      <c r="BG9" s="12">
        <v>0</v>
      </c>
      <c r="BH9" s="12">
        <v>0.003685</v>
      </c>
      <c r="BI9" s="12">
        <v>0.04998</v>
      </c>
      <c r="BJ9" s="12">
        <v>0.044</v>
      </c>
      <c r="BK9" s="12">
        <v>0.0461</v>
      </c>
      <c r="BL9" s="12">
        <v>0.04012</v>
      </c>
      <c r="BM9" s="12">
        <v>0.04012</v>
      </c>
      <c r="BN9" s="12">
        <v>0.0461</v>
      </c>
      <c r="BO9" s="12">
        <v>1</v>
      </c>
      <c r="BP9" s="12">
        <v>4.127E-09</v>
      </c>
      <c r="BQ9" s="12">
        <v>2.966E-15</v>
      </c>
      <c r="BR9" s="12">
        <v>6.19E-09</v>
      </c>
    </row>
    <row r="10" spans="1:70" ht="12.75">
      <c r="A10" s="7">
        <v>30</v>
      </c>
      <c r="B10" s="12">
        <v>0.1057</v>
      </c>
      <c r="C10" s="12">
        <v>0.003577</v>
      </c>
      <c r="D10" s="12">
        <v>0.0269</v>
      </c>
      <c r="E10" s="12">
        <v>2.716E-07</v>
      </c>
      <c r="F10" s="12">
        <v>9.209E-07</v>
      </c>
      <c r="G10" s="12">
        <v>1.296E-05</v>
      </c>
      <c r="H10" s="12">
        <v>0.006106</v>
      </c>
      <c r="I10" s="12">
        <v>0.0002918</v>
      </c>
      <c r="J10" s="12">
        <v>2.683E-05</v>
      </c>
      <c r="K10" s="12">
        <v>0.0101</v>
      </c>
      <c r="L10" s="12">
        <v>0.0001845</v>
      </c>
      <c r="M10" s="12">
        <v>0.0001376</v>
      </c>
      <c r="N10" s="12">
        <v>0.9816</v>
      </c>
      <c r="O10" s="12">
        <v>1.24E-05</v>
      </c>
      <c r="P10" s="12">
        <v>9.262E-05</v>
      </c>
      <c r="Q10" s="12">
        <v>1.344E-06</v>
      </c>
      <c r="R10" s="12">
        <v>0.005259</v>
      </c>
      <c r="S10" s="12">
        <v>0.008052</v>
      </c>
      <c r="T10" s="12">
        <v>7.846E-07</v>
      </c>
      <c r="U10" s="12">
        <v>0.004175</v>
      </c>
      <c r="V10" s="12">
        <v>0.02083</v>
      </c>
      <c r="W10" s="12">
        <v>0.03333</v>
      </c>
      <c r="X10" s="12">
        <v>0.01667</v>
      </c>
      <c r="Y10" s="12">
        <v>3.735E-07</v>
      </c>
      <c r="Z10" s="12">
        <v>0.002987</v>
      </c>
      <c r="AA10" s="12">
        <v>0.0007824</v>
      </c>
      <c r="AB10" s="12">
        <v>4.015E-06</v>
      </c>
      <c r="AC10" s="12">
        <v>0.01165</v>
      </c>
      <c r="AD10" s="12">
        <v>0.005048</v>
      </c>
      <c r="AE10" s="12">
        <v>8.9E-05</v>
      </c>
      <c r="AF10" s="12">
        <v>0.000198</v>
      </c>
      <c r="AG10" s="12">
        <v>0.002301</v>
      </c>
      <c r="AH10" s="12">
        <v>2</v>
      </c>
      <c r="AI10" s="12">
        <v>0.01112</v>
      </c>
      <c r="AJ10" s="12">
        <v>0.000595</v>
      </c>
      <c r="AK10" s="12">
        <v>0.04227</v>
      </c>
      <c r="AL10" s="12">
        <v>0.005039</v>
      </c>
      <c r="AM10" s="12">
        <v>0.002151</v>
      </c>
      <c r="AN10" s="12">
        <v>0.01076</v>
      </c>
      <c r="AO10" s="12">
        <v>0.009395</v>
      </c>
      <c r="AP10" s="12">
        <v>9.187E-05</v>
      </c>
      <c r="AQ10" s="12">
        <v>0.0001194</v>
      </c>
      <c r="AR10" s="12">
        <v>6.192E-10</v>
      </c>
      <c r="AS10" s="12">
        <v>0.007202</v>
      </c>
      <c r="AT10" s="12">
        <v>1.11E-08</v>
      </c>
      <c r="AU10" s="12">
        <v>3.172E-05</v>
      </c>
      <c r="AV10" s="12">
        <v>0</v>
      </c>
      <c r="AW10" s="12">
        <v>0</v>
      </c>
      <c r="AX10" s="12">
        <v>13.32</v>
      </c>
      <c r="AY10" s="12">
        <v>0.005342</v>
      </c>
      <c r="AZ10" s="12">
        <v>0.01838</v>
      </c>
      <c r="BA10" s="12">
        <v>0.04369</v>
      </c>
      <c r="BB10" s="12">
        <v>0.0004646</v>
      </c>
      <c r="BC10" s="12">
        <v>0</v>
      </c>
      <c r="BD10" s="12">
        <v>0.2716</v>
      </c>
      <c r="BE10" s="12">
        <v>0.1396</v>
      </c>
      <c r="BF10" s="12">
        <v>0.0375</v>
      </c>
      <c r="BG10" s="12">
        <v>0</v>
      </c>
      <c r="BH10" s="12">
        <v>0.007162</v>
      </c>
      <c r="BI10" s="12">
        <v>0.04997</v>
      </c>
      <c r="BJ10" s="12">
        <v>0.04639</v>
      </c>
      <c r="BK10" s="12">
        <v>0.04386</v>
      </c>
      <c r="BL10" s="12">
        <v>0.04029</v>
      </c>
      <c r="BM10" s="12">
        <v>0.04029</v>
      </c>
      <c r="BN10" s="12">
        <v>0.04386</v>
      </c>
      <c r="BO10" s="12">
        <v>1</v>
      </c>
      <c r="BP10" s="12">
        <v>3.837E-09</v>
      </c>
      <c r="BQ10" s="12">
        <v>4.51E-15</v>
      </c>
      <c r="BR10" s="12">
        <v>1.157E-08</v>
      </c>
    </row>
    <row r="11" spans="1:70" ht="12.75">
      <c r="A11" s="7">
        <v>45</v>
      </c>
      <c r="B11" s="12">
        <v>0.1331</v>
      </c>
      <c r="C11" s="12">
        <v>0.002332</v>
      </c>
      <c r="D11" s="12">
        <v>0.0223</v>
      </c>
      <c r="E11" s="12">
        <v>2.553E-07</v>
      </c>
      <c r="F11" s="12">
        <v>1.381E-06</v>
      </c>
      <c r="G11" s="12">
        <v>1.618E-05</v>
      </c>
      <c r="H11" s="12">
        <v>0.007863</v>
      </c>
      <c r="I11" s="12">
        <v>0.0001509</v>
      </c>
      <c r="J11" s="12">
        <v>3.594E-05</v>
      </c>
      <c r="K11" s="12">
        <v>0.01484</v>
      </c>
      <c r="L11" s="12">
        <v>0.0002048</v>
      </c>
      <c r="M11" s="12">
        <v>0.0002584</v>
      </c>
      <c r="N11" s="12">
        <v>0.9763</v>
      </c>
      <c r="O11" s="12">
        <v>1.53E-05</v>
      </c>
      <c r="P11" s="12">
        <v>0.0001537</v>
      </c>
      <c r="Q11" s="12">
        <v>1.613E-06</v>
      </c>
      <c r="R11" s="12">
        <v>0.00599</v>
      </c>
      <c r="S11" s="12">
        <v>0.009306</v>
      </c>
      <c r="T11" s="12">
        <v>1.173E-06</v>
      </c>
      <c r="U11" s="12">
        <v>0.006138</v>
      </c>
      <c r="V11" s="12">
        <v>0.02239</v>
      </c>
      <c r="W11" s="12">
        <v>0.03293</v>
      </c>
      <c r="X11" s="12">
        <v>0.01794</v>
      </c>
      <c r="Y11" s="12">
        <v>5.297E-07</v>
      </c>
      <c r="Z11" s="12">
        <v>0.004134</v>
      </c>
      <c r="AA11" s="12">
        <v>0.0006969</v>
      </c>
      <c r="AB11" s="12">
        <v>4.924E-06</v>
      </c>
      <c r="AC11" s="12">
        <v>0.01213</v>
      </c>
      <c r="AD11" s="12">
        <v>0.005288</v>
      </c>
      <c r="AE11" s="12">
        <v>7.135E-05</v>
      </c>
      <c r="AF11" s="12">
        <v>0.0001595</v>
      </c>
      <c r="AG11" s="12">
        <v>0.001868</v>
      </c>
      <c r="AH11" s="12">
        <v>2</v>
      </c>
      <c r="AI11" s="12">
        <v>0.01056</v>
      </c>
      <c r="AJ11" s="12">
        <v>0.000316</v>
      </c>
      <c r="AK11" s="12">
        <v>0.04071</v>
      </c>
      <c r="AL11" s="12">
        <v>0.00404</v>
      </c>
      <c r="AM11" s="12">
        <v>0.001047</v>
      </c>
      <c r="AN11" s="12">
        <v>0.01038</v>
      </c>
      <c r="AO11" s="12">
        <v>0.00809</v>
      </c>
      <c r="AP11" s="12">
        <v>4.063E-05</v>
      </c>
      <c r="AQ11" s="12">
        <v>1.845E-05</v>
      </c>
      <c r="AR11" s="12">
        <v>1.404E-10</v>
      </c>
      <c r="AS11" s="12">
        <v>0.007362</v>
      </c>
      <c r="AT11" s="12">
        <v>8.35E-09</v>
      </c>
      <c r="AU11" s="12">
        <v>3.035E-05</v>
      </c>
      <c r="AV11" s="12">
        <v>0</v>
      </c>
      <c r="AW11" s="12">
        <v>0</v>
      </c>
      <c r="AX11" s="12">
        <v>17.24</v>
      </c>
      <c r="AY11" s="12">
        <v>0.007266</v>
      </c>
      <c r="AZ11" s="12">
        <v>0.02373</v>
      </c>
      <c r="BA11" s="12">
        <v>0.05199</v>
      </c>
      <c r="BB11" s="12">
        <v>0.0008245</v>
      </c>
      <c r="BC11" s="12">
        <v>0</v>
      </c>
      <c r="BD11" s="12">
        <v>0.2553</v>
      </c>
      <c r="BE11" s="12">
        <v>0.1682</v>
      </c>
      <c r="BF11" s="12">
        <v>0.0375</v>
      </c>
      <c r="BG11" s="12">
        <v>0</v>
      </c>
      <c r="BH11" s="12">
        <v>0.01027</v>
      </c>
      <c r="BI11" s="12">
        <v>0.04997</v>
      </c>
      <c r="BJ11" s="12">
        <v>0.04764</v>
      </c>
      <c r="BK11" s="12">
        <v>0.04211</v>
      </c>
      <c r="BL11" s="12">
        <v>0.03977</v>
      </c>
      <c r="BM11" s="12">
        <v>0.03977</v>
      </c>
      <c r="BN11" s="12">
        <v>0.04211</v>
      </c>
      <c r="BO11" s="12">
        <v>1</v>
      </c>
      <c r="BP11" s="12">
        <v>3.476E-09</v>
      </c>
      <c r="BQ11" s="12">
        <v>5.679E-15</v>
      </c>
      <c r="BR11" s="12">
        <v>1.763E-08</v>
      </c>
    </row>
    <row r="12" spans="1:70" ht="12.75">
      <c r="A12" s="7">
        <v>60</v>
      </c>
      <c r="B12" s="12">
        <v>0.1571</v>
      </c>
      <c r="C12" s="12">
        <v>0.001531</v>
      </c>
      <c r="D12" s="12">
        <v>0.01773</v>
      </c>
      <c r="E12" s="12">
        <v>2.445E-07</v>
      </c>
      <c r="F12" s="12">
        <v>1.825E-06</v>
      </c>
      <c r="G12" s="12">
        <v>1.704E-05</v>
      </c>
      <c r="H12" s="12">
        <v>0.009346</v>
      </c>
      <c r="I12" s="12">
        <v>8.55E-05</v>
      </c>
      <c r="J12" s="12">
        <v>4.874E-05</v>
      </c>
      <c r="K12" s="12">
        <v>0.01952</v>
      </c>
      <c r="L12" s="12">
        <v>0.0002211</v>
      </c>
      <c r="M12" s="12">
        <v>0.0004818</v>
      </c>
      <c r="N12" s="12">
        <v>0.9712</v>
      </c>
      <c r="O12" s="12">
        <v>1.993E-05</v>
      </c>
      <c r="P12" s="12">
        <v>0.0002626</v>
      </c>
      <c r="Q12" s="12">
        <v>2.089E-06</v>
      </c>
      <c r="R12" s="12">
        <v>0.006563</v>
      </c>
      <c r="S12" s="12">
        <v>0.01025</v>
      </c>
      <c r="T12" s="12">
        <v>1.739E-06</v>
      </c>
      <c r="U12" s="12">
        <v>0.00803</v>
      </c>
      <c r="V12" s="12">
        <v>0.02332</v>
      </c>
      <c r="W12" s="12">
        <v>0.03256</v>
      </c>
      <c r="X12" s="12">
        <v>0.01866</v>
      </c>
      <c r="Y12" s="12">
        <v>7.587E-07</v>
      </c>
      <c r="Z12" s="12">
        <v>0.0052</v>
      </c>
      <c r="AA12" s="12">
        <v>0.0005832</v>
      </c>
      <c r="AB12" s="12">
        <v>6.505E-06</v>
      </c>
      <c r="AC12" s="12">
        <v>0.01222</v>
      </c>
      <c r="AD12" s="12">
        <v>0.005267</v>
      </c>
      <c r="AE12" s="12">
        <v>6.071E-05</v>
      </c>
      <c r="AF12" s="12">
        <v>0.0001364</v>
      </c>
      <c r="AG12" s="12">
        <v>0.001458</v>
      </c>
      <c r="AH12" s="12">
        <v>2</v>
      </c>
      <c r="AI12" s="12">
        <v>0.01004</v>
      </c>
      <c r="AJ12" s="12">
        <v>0.00017</v>
      </c>
      <c r="AK12" s="12">
        <v>0.03933</v>
      </c>
      <c r="AL12" s="12">
        <v>0.00325</v>
      </c>
      <c r="AM12" s="12">
        <v>0.0004799</v>
      </c>
      <c r="AN12" s="12">
        <v>0.01004</v>
      </c>
      <c r="AO12" s="12">
        <v>0.007018</v>
      </c>
      <c r="AP12" s="12">
        <v>1.654E-05</v>
      </c>
      <c r="AQ12" s="12">
        <v>2.839E-06</v>
      </c>
      <c r="AR12" s="12">
        <v>6.259E-11</v>
      </c>
      <c r="AS12" s="12">
        <v>0.007386</v>
      </c>
      <c r="AT12" s="12">
        <v>8.85E-09</v>
      </c>
      <c r="AU12" s="12">
        <v>2.702E-05</v>
      </c>
      <c r="AV12" s="12">
        <v>0</v>
      </c>
      <c r="AW12" s="12">
        <v>0</v>
      </c>
      <c r="AX12" s="12">
        <v>21</v>
      </c>
      <c r="AY12" s="12">
        <v>0.009103</v>
      </c>
      <c r="AZ12" s="12">
        <v>0.02882</v>
      </c>
      <c r="BA12" s="12">
        <v>0.05918</v>
      </c>
      <c r="BB12" s="12">
        <v>0.001228</v>
      </c>
      <c r="BC12" s="12">
        <v>0</v>
      </c>
      <c r="BD12" s="12">
        <v>0.2445</v>
      </c>
      <c r="BE12" s="12">
        <v>0.1931</v>
      </c>
      <c r="BF12" s="12">
        <v>0.0375</v>
      </c>
      <c r="BG12" s="12">
        <v>0</v>
      </c>
      <c r="BH12" s="12">
        <v>0.01323</v>
      </c>
      <c r="BI12" s="12">
        <v>0.04997</v>
      </c>
      <c r="BJ12" s="12">
        <v>0.04844</v>
      </c>
      <c r="BK12" s="12">
        <v>0.04063</v>
      </c>
      <c r="BL12" s="12">
        <v>0.0391</v>
      </c>
      <c r="BM12" s="12">
        <v>0.0391</v>
      </c>
      <c r="BN12" s="12">
        <v>0.04063</v>
      </c>
      <c r="BO12" s="12">
        <v>1</v>
      </c>
      <c r="BP12" s="12">
        <v>3.097E-09</v>
      </c>
      <c r="BQ12" s="12">
        <v>6.707E-15</v>
      </c>
      <c r="BR12" s="12">
        <v>2.386E-08</v>
      </c>
    </row>
    <row r="13" spans="1:70" ht="12.75">
      <c r="A13" s="7">
        <v>75</v>
      </c>
      <c r="B13" s="12">
        <v>0.178</v>
      </c>
      <c r="C13" s="12">
        <v>0.001007</v>
      </c>
      <c r="D13" s="12">
        <v>0.01358</v>
      </c>
      <c r="E13" s="12">
        <v>2.245E-07</v>
      </c>
      <c r="F13" s="12">
        <v>2.179E-06</v>
      </c>
      <c r="G13" s="12">
        <v>1.563E-05</v>
      </c>
      <c r="H13" s="12">
        <v>0.01053</v>
      </c>
      <c r="I13" s="12">
        <v>5.058E-05</v>
      </c>
      <c r="J13" s="12">
        <v>6.276E-05</v>
      </c>
      <c r="K13" s="12">
        <v>0.02403</v>
      </c>
      <c r="L13" s="12">
        <v>0.0002183</v>
      </c>
      <c r="M13" s="12">
        <v>0.0008727</v>
      </c>
      <c r="N13" s="12">
        <v>0.9664</v>
      </c>
      <c r="O13" s="12">
        <v>2.559E-05</v>
      </c>
      <c r="P13" s="12">
        <v>0.0004519</v>
      </c>
      <c r="Q13" s="12">
        <v>2.639E-06</v>
      </c>
      <c r="R13" s="12">
        <v>0.007019</v>
      </c>
      <c r="S13" s="12">
        <v>0.01097</v>
      </c>
      <c r="T13" s="12">
        <v>2.537E-06</v>
      </c>
      <c r="U13" s="12">
        <v>0.009759</v>
      </c>
      <c r="V13" s="12">
        <v>0.02383</v>
      </c>
      <c r="W13" s="12">
        <v>0.03222</v>
      </c>
      <c r="X13" s="12">
        <v>0.01908</v>
      </c>
      <c r="Y13" s="12">
        <v>1.077E-06</v>
      </c>
      <c r="Z13" s="12">
        <v>0.006145</v>
      </c>
      <c r="AA13" s="12">
        <v>0.0004687</v>
      </c>
      <c r="AB13" s="12">
        <v>8.326E-06</v>
      </c>
      <c r="AC13" s="12">
        <v>0.01211</v>
      </c>
      <c r="AD13" s="12">
        <v>0.005076</v>
      </c>
      <c r="AE13" s="12">
        <v>5.055E-05</v>
      </c>
      <c r="AF13" s="12">
        <v>0.0001141</v>
      </c>
      <c r="AG13" s="12">
        <v>0.00112</v>
      </c>
      <c r="AH13" s="12">
        <v>1.999</v>
      </c>
      <c r="AI13" s="12">
        <v>0.00956</v>
      </c>
      <c r="AJ13" s="12">
        <v>9.338E-05</v>
      </c>
      <c r="AK13" s="12">
        <v>0.03808</v>
      </c>
      <c r="AL13" s="12">
        <v>0.002629</v>
      </c>
      <c r="AM13" s="12">
        <v>0.0002099</v>
      </c>
      <c r="AN13" s="12">
        <v>0.009719</v>
      </c>
      <c r="AO13" s="12">
        <v>0.006141</v>
      </c>
      <c r="AP13" s="12">
        <v>6.301E-06</v>
      </c>
      <c r="AQ13" s="12">
        <v>4.34E-07</v>
      </c>
      <c r="AR13" s="12">
        <v>4.698E-11</v>
      </c>
      <c r="AS13" s="12">
        <v>0.007388</v>
      </c>
      <c r="AT13" s="12">
        <v>1.081E-08</v>
      </c>
      <c r="AU13" s="12">
        <v>2.413E-05</v>
      </c>
      <c r="AV13" s="12">
        <v>0</v>
      </c>
      <c r="AW13" s="12">
        <v>0</v>
      </c>
      <c r="AX13" s="12">
        <v>24.53</v>
      </c>
      <c r="AY13" s="12">
        <v>0.01086</v>
      </c>
      <c r="AZ13" s="12">
        <v>0.03358</v>
      </c>
      <c r="BA13" s="12">
        <v>0.06543</v>
      </c>
      <c r="BB13" s="12">
        <v>0.001629</v>
      </c>
      <c r="BC13" s="12">
        <v>0</v>
      </c>
      <c r="BD13" s="12">
        <v>0.2245</v>
      </c>
      <c r="BE13" s="12">
        <v>0.2144</v>
      </c>
      <c r="BF13" s="12">
        <v>0.0375</v>
      </c>
      <c r="BG13" s="12">
        <v>0</v>
      </c>
      <c r="BH13" s="12">
        <v>0.0159</v>
      </c>
      <c r="BI13" s="12">
        <v>0.04998</v>
      </c>
      <c r="BJ13" s="12">
        <v>0.04897</v>
      </c>
      <c r="BK13" s="12">
        <v>0.03944</v>
      </c>
      <c r="BL13" s="12">
        <v>0.03844</v>
      </c>
      <c r="BM13" s="12">
        <v>0.03844</v>
      </c>
      <c r="BN13" s="12">
        <v>0.03944</v>
      </c>
      <c r="BO13" s="12">
        <v>1</v>
      </c>
      <c r="BP13" s="12">
        <v>2.745E-09</v>
      </c>
      <c r="BQ13" s="12">
        <v>7.595E-15</v>
      </c>
      <c r="BR13" s="12">
        <v>2.938E-08</v>
      </c>
    </row>
    <row r="14" spans="1:70" ht="12.75">
      <c r="A14" s="7">
        <v>90</v>
      </c>
      <c r="B14" s="12">
        <v>0.195</v>
      </c>
      <c r="C14" s="12">
        <v>0.0006723</v>
      </c>
      <c r="D14" s="12">
        <v>0.01018</v>
      </c>
      <c r="E14" s="12">
        <v>1.958E-07</v>
      </c>
      <c r="F14" s="12">
        <v>2.375E-06</v>
      </c>
      <c r="G14" s="12">
        <v>1.279E-05</v>
      </c>
      <c r="H14" s="12">
        <v>0.01141</v>
      </c>
      <c r="I14" s="12">
        <v>2.996E-05</v>
      </c>
      <c r="J14" s="12">
        <v>7.474E-05</v>
      </c>
      <c r="K14" s="12">
        <v>0.02827</v>
      </c>
      <c r="L14" s="12">
        <v>0.000195</v>
      </c>
      <c r="M14" s="12">
        <v>0.001468</v>
      </c>
      <c r="N14" s="12">
        <v>0.9622</v>
      </c>
      <c r="O14" s="12">
        <v>3.159E-05</v>
      </c>
      <c r="P14" s="12">
        <v>0.0007472</v>
      </c>
      <c r="Q14" s="12">
        <v>3.129E-06</v>
      </c>
      <c r="R14" s="12">
        <v>0.007367</v>
      </c>
      <c r="S14" s="12">
        <v>0.01152</v>
      </c>
      <c r="T14" s="12">
        <v>3.614E-06</v>
      </c>
      <c r="U14" s="12">
        <v>0.0112</v>
      </c>
      <c r="V14" s="12">
        <v>0.02403</v>
      </c>
      <c r="W14" s="12">
        <v>0.03192</v>
      </c>
      <c r="X14" s="12">
        <v>0.01936</v>
      </c>
      <c r="Y14" s="12">
        <v>1.499E-06</v>
      </c>
      <c r="Z14" s="12">
        <v>0.006907</v>
      </c>
      <c r="AA14" s="12">
        <v>0.0003708</v>
      </c>
      <c r="AB14" s="12">
        <v>9.965E-06</v>
      </c>
      <c r="AC14" s="12">
        <v>0.01191</v>
      </c>
      <c r="AD14" s="12">
        <v>0.00477</v>
      </c>
      <c r="AE14" s="12">
        <v>4.064E-05</v>
      </c>
      <c r="AF14" s="12">
        <v>9.212E-05</v>
      </c>
      <c r="AG14" s="12">
        <v>0.0008679</v>
      </c>
      <c r="AH14" s="12">
        <v>1.999</v>
      </c>
      <c r="AI14" s="12">
        <v>0.009141</v>
      </c>
      <c r="AJ14" s="12">
        <v>5.366E-05</v>
      </c>
      <c r="AK14" s="12">
        <v>0.03699</v>
      </c>
      <c r="AL14" s="12">
        <v>0.002156</v>
      </c>
      <c r="AM14" s="12">
        <v>8.984E-05</v>
      </c>
      <c r="AN14" s="12">
        <v>0.009445</v>
      </c>
      <c r="AO14" s="12">
        <v>0.00545</v>
      </c>
      <c r="AP14" s="12">
        <v>2.34E-06</v>
      </c>
      <c r="AQ14" s="12">
        <v>6.558E-08</v>
      </c>
      <c r="AR14" s="12">
        <v>3.998E-11</v>
      </c>
      <c r="AS14" s="12">
        <v>0.007387</v>
      </c>
      <c r="AT14" s="12">
        <v>1.366E-08</v>
      </c>
      <c r="AU14" s="12">
        <v>2.187E-05</v>
      </c>
      <c r="AV14" s="12">
        <v>0</v>
      </c>
      <c r="AW14" s="12">
        <v>0</v>
      </c>
      <c r="AX14" s="12">
        <v>27.69</v>
      </c>
      <c r="AY14" s="12">
        <v>0.01255</v>
      </c>
      <c r="AZ14" s="12">
        <v>0.03782</v>
      </c>
      <c r="BA14" s="12">
        <v>0.07065</v>
      </c>
      <c r="BB14" s="12">
        <v>0.001987</v>
      </c>
      <c r="BC14" s="12">
        <v>0</v>
      </c>
      <c r="BD14" s="12">
        <v>0.1958</v>
      </c>
      <c r="BE14" s="12">
        <v>0.2318</v>
      </c>
      <c r="BF14" s="12">
        <v>0.0375</v>
      </c>
      <c r="BG14" s="12">
        <v>0</v>
      </c>
      <c r="BH14" s="12">
        <v>0.01811</v>
      </c>
      <c r="BI14" s="12">
        <v>0.04998</v>
      </c>
      <c r="BJ14" s="12">
        <v>0.04931</v>
      </c>
      <c r="BK14" s="12">
        <v>0.03856</v>
      </c>
      <c r="BL14" s="12">
        <v>0.03789</v>
      </c>
      <c r="BM14" s="12">
        <v>0.03789</v>
      </c>
      <c r="BN14" s="12">
        <v>0.03856</v>
      </c>
      <c r="BO14" s="12">
        <v>1</v>
      </c>
      <c r="BP14" s="12">
        <v>2.456E-09</v>
      </c>
      <c r="BQ14" s="12">
        <v>8.322E-15</v>
      </c>
      <c r="BR14" s="12">
        <v>3.341E-08</v>
      </c>
    </row>
    <row r="15" spans="1:70" ht="12.75">
      <c r="A15" s="7">
        <v>105</v>
      </c>
      <c r="B15" s="12">
        <v>0.2082</v>
      </c>
      <c r="C15" s="12">
        <v>0.000464</v>
      </c>
      <c r="D15" s="12">
        <v>0.007633</v>
      </c>
      <c r="E15" s="12">
        <v>1.663E-07</v>
      </c>
      <c r="F15" s="12">
        <v>2.406E-06</v>
      </c>
      <c r="G15" s="12">
        <v>9.725E-06</v>
      </c>
      <c r="H15" s="12">
        <v>0.01204</v>
      </c>
      <c r="I15" s="12">
        <v>1.764E-05</v>
      </c>
      <c r="J15" s="12">
        <v>8.274E-05</v>
      </c>
      <c r="K15" s="12">
        <v>0.03218</v>
      </c>
      <c r="L15" s="12">
        <v>0.000162</v>
      </c>
      <c r="M15" s="12">
        <v>0.002246</v>
      </c>
      <c r="N15" s="12">
        <v>0.9585</v>
      </c>
      <c r="O15" s="12">
        <v>3.751E-05</v>
      </c>
      <c r="P15" s="12">
        <v>0.001154</v>
      </c>
      <c r="Q15" s="12">
        <v>3.488E-06</v>
      </c>
      <c r="R15" s="12">
        <v>0.007618</v>
      </c>
      <c r="S15" s="12">
        <v>0.01194</v>
      </c>
      <c r="T15" s="12">
        <v>4.975E-06</v>
      </c>
      <c r="U15" s="12">
        <v>0.01228</v>
      </c>
      <c r="V15" s="12">
        <v>0.02405</v>
      </c>
      <c r="W15" s="12">
        <v>0.03168</v>
      </c>
      <c r="X15" s="12">
        <v>0.01959</v>
      </c>
      <c r="Y15" s="12">
        <v>2.03E-06</v>
      </c>
      <c r="Z15" s="12">
        <v>0.007457</v>
      </c>
      <c r="AA15" s="12">
        <v>0.0002955</v>
      </c>
      <c r="AB15" s="12">
        <v>1.118E-05</v>
      </c>
      <c r="AC15" s="12">
        <v>0.01168</v>
      </c>
      <c r="AD15" s="12">
        <v>0.0044</v>
      </c>
      <c r="AE15" s="12">
        <v>3.211E-05</v>
      </c>
      <c r="AF15" s="12">
        <v>7.308E-05</v>
      </c>
      <c r="AG15" s="12">
        <v>0.0006882</v>
      </c>
      <c r="AH15" s="12">
        <v>1.999</v>
      </c>
      <c r="AI15" s="12">
        <v>0.008782</v>
      </c>
      <c r="AJ15" s="12">
        <v>3.272E-05</v>
      </c>
      <c r="AK15" s="12">
        <v>0.03609</v>
      </c>
      <c r="AL15" s="12">
        <v>0.0018</v>
      </c>
      <c r="AM15" s="12">
        <v>3.84E-05</v>
      </c>
      <c r="AN15" s="12">
        <v>0.009216</v>
      </c>
      <c r="AO15" s="12">
        <v>0.004919</v>
      </c>
      <c r="AP15" s="12">
        <v>8.802E-07</v>
      </c>
      <c r="AQ15" s="12">
        <v>9.87E-09</v>
      </c>
      <c r="AR15" s="12">
        <v>3.435E-11</v>
      </c>
      <c r="AS15" s="12">
        <v>0.007386</v>
      </c>
      <c r="AT15" s="12">
        <v>1.714E-08</v>
      </c>
      <c r="AU15" s="12">
        <v>2.004E-05</v>
      </c>
      <c r="AV15" s="12">
        <v>0</v>
      </c>
      <c r="AW15" s="12">
        <v>0</v>
      </c>
      <c r="AX15" s="12">
        <v>30.4</v>
      </c>
      <c r="AY15" s="12">
        <v>0.01418</v>
      </c>
      <c r="AZ15" s="12">
        <v>0.04145</v>
      </c>
      <c r="BA15" s="12">
        <v>0.0749</v>
      </c>
      <c r="BB15" s="12">
        <v>0.002284</v>
      </c>
      <c r="BC15" s="12">
        <v>0</v>
      </c>
      <c r="BD15" s="12">
        <v>0.1663</v>
      </c>
      <c r="BE15" s="12">
        <v>0.2453</v>
      </c>
      <c r="BF15" s="12">
        <v>0.0375</v>
      </c>
      <c r="BG15" s="12">
        <v>0</v>
      </c>
      <c r="BH15" s="12">
        <v>0.01974</v>
      </c>
      <c r="BI15" s="12">
        <v>0.04998</v>
      </c>
      <c r="BJ15" s="12">
        <v>0.04952</v>
      </c>
      <c r="BK15" s="12">
        <v>0.03794</v>
      </c>
      <c r="BL15" s="12">
        <v>0.03748</v>
      </c>
      <c r="BM15" s="12">
        <v>0.03748</v>
      </c>
      <c r="BN15" s="12">
        <v>0.03794</v>
      </c>
      <c r="BO15" s="12">
        <v>1</v>
      </c>
      <c r="BP15" s="12">
        <v>2.243E-09</v>
      </c>
      <c r="BQ15" s="12">
        <v>8.888E-15</v>
      </c>
      <c r="BR15" s="12">
        <v>3.568E-08</v>
      </c>
    </row>
    <row r="16" spans="1:70" ht="12.75">
      <c r="A16" s="7">
        <v>120</v>
      </c>
      <c r="B16" s="12">
        <v>0.2184</v>
      </c>
      <c r="C16" s="12">
        <v>0.000336</v>
      </c>
      <c r="D16" s="12">
        <v>0.005868</v>
      </c>
      <c r="E16" s="12">
        <v>1.419E-07</v>
      </c>
      <c r="F16" s="12">
        <v>2.327E-06</v>
      </c>
      <c r="G16" s="12">
        <v>7.232E-06</v>
      </c>
      <c r="H16" s="12">
        <v>0.01248</v>
      </c>
      <c r="I16" s="12">
        <v>1.053E-05</v>
      </c>
      <c r="J16" s="12">
        <v>8.688E-05</v>
      </c>
      <c r="K16" s="12">
        <v>0.03579</v>
      </c>
      <c r="L16" s="12">
        <v>0.0001308</v>
      </c>
      <c r="M16" s="12">
        <v>0.003142</v>
      </c>
      <c r="N16" s="12">
        <v>0.9555</v>
      </c>
      <c r="O16" s="12">
        <v>4.314E-05</v>
      </c>
      <c r="P16" s="12">
        <v>0.001658</v>
      </c>
      <c r="Q16" s="12">
        <v>3.716E-06</v>
      </c>
      <c r="R16" s="12">
        <v>0.007794</v>
      </c>
      <c r="S16" s="12">
        <v>0.01227</v>
      </c>
      <c r="T16" s="12">
        <v>6.535E-06</v>
      </c>
      <c r="U16" s="12">
        <v>0.01301</v>
      </c>
      <c r="V16" s="12">
        <v>0.02397</v>
      </c>
      <c r="W16" s="12">
        <v>0.03151</v>
      </c>
      <c r="X16" s="12">
        <v>0.01983</v>
      </c>
      <c r="Y16" s="12">
        <v>2.64E-06</v>
      </c>
      <c r="Z16" s="12">
        <v>0.007813</v>
      </c>
      <c r="AA16" s="12">
        <v>0.0002411</v>
      </c>
      <c r="AB16" s="12">
        <v>1.196E-05</v>
      </c>
      <c r="AC16" s="12">
        <v>0.01146</v>
      </c>
      <c r="AD16" s="12">
        <v>0.00401</v>
      </c>
      <c r="AE16" s="12">
        <v>2.564E-05</v>
      </c>
      <c r="AF16" s="12">
        <v>5.856E-05</v>
      </c>
      <c r="AG16" s="12">
        <v>0.0005598</v>
      </c>
      <c r="AH16" s="12">
        <v>1.999</v>
      </c>
      <c r="AI16" s="12">
        <v>0.008475</v>
      </c>
      <c r="AJ16" s="12">
        <v>2.112E-05</v>
      </c>
      <c r="AK16" s="12">
        <v>0.03534</v>
      </c>
      <c r="AL16" s="12">
        <v>0.001529</v>
      </c>
      <c r="AM16" s="12">
        <v>1.654E-05</v>
      </c>
      <c r="AN16" s="12">
        <v>0.009025</v>
      </c>
      <c r="AO16" s="12">
        <v>0.004509</v>
      </c>
      <c r="AP16" s="12">
        <v>3.425E-07</v>
      </c>
      <c r="AQ16" s="12">
        <v>1.535E-09</v>
      </c>
      <c r="AR16" s="12">
        <v>2.982E-11</v>
      </c>
      <c r="AS16" s="12">
        <v>0.007385</v>
      </c>
      <c r="AT16" s="12">
        <v>2.088E-08</v>
      </c>
      <c r="AU16" s="12">
        <v>1.849E-05</v>
      </c>
      <c r="AV16" s="12">
        <v>0</v>
      </c>
      <c r="AW16" s="12">
        <v>0</v>
      </c>
      <c r="AX16" s="12">
        <v>32.7</v>
      </c>
      <c r="AY16" s="12">
        <v>0.01579</v>
      </c>
      <c r="AZ16" s="12">
        <v>0.04452</v>
      </c>
      <c r="BA16" s="12">
        <v>0.07838</v>
      </c>
      <c r="BB16" s="12">
        <v>0.002522</v>
      </c>
      <c r="BC16" s="12">
        <v>0</v>
      </c>
      <c r="BD16" s="12">
        <v>0.1419</v>
      </c>
      <c r="BE16" s="12">
        <v>0.2555</v>
      </c>
      <c r="BF16" s="12">
        <v>0.0375</v>
      </c>
      <c r="BG16" s="12">
        <v>0</v>
      </c>
      <c r="BH16" s="12">
        <v>0.02083</v>
      </c>
      <c r="BI16" s="12">
        <v>0.04998</v>
      </c>
      <c r="BJ16" s="12">
        <v>0.04965</v>
      </c>
      <c r="BK16" s="12">
        <v>0.0375</v>
      </c>
      <c r="BL16" s="12">
        <v>0.03717</v>
      </c>
      <c r="BM16" s="12">
        <v>0.03717</v>
      </c>
      <c r="BN16" s="12">
        <v>0.0375</v>
      </c>
      <c r="BO16" s="12">
        <v>1</v>
      </c>
      <c r="BP16" s="12">
        <v>2.101E-09</v>
      </c>
      <c r="BQ16" s="12">
        <v>9.32E-15</v>
      </c>
      <c r="BR16" s="12">
        <v>3.643E-08</v>
      </c>
    </row>
    <row r="17" spans="1:70" ht="12.75">
      <c r="A17" s="7">
        <v>135</v>
      </c>
      <c r="B17" s="12">
        <v>0.2262</v>
      </c>
      <c r="C17" s="12">
        <v>0.0002587</v>
      </c>
      <c r="D17" s="12">
        <v>0.00472</v>
      </c>
      <c r="E17" s="12">
        <v>1.248E-07</v>
      </c>
      <c r="F17" s="12">
        <v>2.215E-06</v>
      </c>
      <c r="G17" s="12">
        <v>5.532E-06</v>
      </c>
      <c r="H17" s="12">
        <v>0.0128</v>
      </c>
      <c r="I17" s="12">
        <v>6.578E-06</v>
      </c>
      <c r="J17" s="12">
        <v>8.834E-05</v>
      </c>
      <c r="K17" s="12">
        <v>0.03914</v>
      </c>
      <c r="L17" s="12">
        <v>0.0001069</v>
      </c>
      <c r="M17" s="12">
        <v>0.004088</v>
      </c>
      <c r="N17" s="12">
        <v>0.9528</v>
      </c>
      <c r="O17" s="12">
        <v>4.815E-05</v>
      </c>
      <c r="P17" s="12">
        <v>0.002238</v>
      </c>
      <c r="Q17" s="12">
        <v>3.848E-06</v>
      </c>
      <c r="R17" s="12">
        <v>0.007918</v>
      </c>
      <c r="S17" s="12">
        <v>0.01254</v>
      </c>
      <c r="T17" s="12">
        <v>8.088E-06</v>
      </c>
      <c r="U17" s="12">
        <v>0.01344</v>
      </c>
      <c r="V17" s="12">
        <v>0.02385</v>
      </c>
      <c r="W17" s="12">
        <v>0.03139</v>
      </c>
      <c r="X17" s="12">
        <v>0.02008</v>
      </c>
      <c r="Y17" s="12">
        <v>3.255E-06</v>
      </c>
      <c r="Z17" s="12">
        <v>0.008013</v>
      </c>
      <c r="AA17" s="12">
        <v>0.0002025</v>
      </c>
      <c r="AB17" s="12">
        <v>1.243E-05</v>
      </c>
      <c r="AC17" s="12">
        <v>0.01123</v>
      </c>
      <c r="AD17" s="12">
        <v>0.00363</v>
      </c>
      <c r="AE17" s="12">
        <v>2.116E-05</v>
      </c>
      <c r="AF17" s="12">
        <v>4.848E-05</v>
      </c>
      <c r="AG17" s="12">
        <v>0.000465</v>
      </c>
      <c r="AH17" s="12">
        <v>1.999</v>
      </c>
      <c r="AI17" s="12">
        <v>0.008207</v>
      </c>
      <c r="AJ17" s="12">
        <v>1.426E-05</v>
      </c>
      <c r="AK17" s="12">
        <v>0.0347</v>
      </c>
      <c r="AL17" s="12">
        <v>0.001315</v>
      </c>
      <c r="AM17" s="12">
        <v>7.172E-06</v>
      </c>
      <c r="AN17" s="12">
        <v>0.008864</v>
      </c>
      <c r="AO17" s="12">
        <v>0.004182</v>
      </c>
      <c r="AP17" s="12">
        <v>1.386E-07</v>
      </c>
      <c r="AQ17" s="12">
        <v>2.872E-10</v>
      </c>
      <c r="AR17" s="12">
        <v>2.659E-11</v>
      </c>
      <c r="AS17" s="12">
        <v>0.007385</v>
      </c>
      <c r="AT17" s="12">
        <v>2.434E-08</v>
      </c>
      <c r="AU17" s="12">
        <v>1.713E-05</v>
      </c>
      <c r="AV17" s="12">
        <v>0</v>
      </c>
      <c r="AW17" s="12">
        <v>0</v>
      </c>
      <c r="AX17" s="12">
        <v>34.69</v>
      </c>
      <c r="AY17" s="12">
        <v>0.0174</v>
      </c>
      <c r="AZ17" s="12">
        <v>0.04717</v>
      </c>
      <c r="BA17" s="12">
        <v>0.08132</v>
      </c>
      <c r="BB17" s="12">
        <v>0.002712</v>
      </c>
      <c r="BC17" s="12">
        <v>0</v>
      </c>
      <c r="BD17" s="12">
        <v>0.1248</v>
      </c>
      <c r="BE17" s="12">
        <v>0.2634</v>
      </c>
      <c r="BF17" s="12">
        <v>0.0375</v>
      </c>
      <c r="BG17" s="12">
        <v>0</v>
      </c>
      <c r="BH17" s="12">
        <v>0.02145</v>
      </c>
      <c r="BI17" s="12">
        <v>0.04998</v>
      </c>
      <c r="BJ17" s="12">
        <v>0.04972</v>
      </c>
      <c r="BK17" s="12">
        <v>0.03718</v>
      </c>
      <c r="BL17" s="12">
        <v>0.03693</v>
      </c>
      <c r="BM17" s="12">
        <v>0.03693</v>
      </c>
      <c r="BN17" s="12">
        <v>0.03718</v>
      </c>
      <c r="BO17" s="12">
        <v>1</v>
      </c>
      <c r="BP17" s="12">
        <v>2.017E-09</v>
      </c>
      <c r="BQ17" s="12">
        <v>9.655E-15</v>
      </c>
      <c r="BR17" s="12">
        <v>3.608E-08</v>
      </c>
    </row>
    <row r="18" spans="1:70" ht="12.75">
      <c r="A18" s="7">
        <v>150</v>
      </c>
      <c r="B18" s="12">
        <v>0.2325</v>
      </c>
      <c r="C18" s="12">
        <v>0.0002133</v>
      </c>
      <c r="D18" s="12">
        <v>0.00402</v>
      </c>
      <c r="E18" s="12">
        <v>1.141E-07</v>
      </c>
      <c r="F18" s="12">
        <v>2.125E-06</v>
      </c>
      <c r="G18" s="12">
        <v>4.512E-06</v>
      </c>
      <c r="H18" s="12">
        <v>0.01305</v>
      </c>
      <c r="I18" s="12">
        <v>4.447E-06</v>
      </c>
      <c r="J18" s="12">
        <v>8.837E-05</v>
      </c>
      <c r="K18" s="12">
        <v>0.04231</v>
      </c>
      <c r="L18" s="12">
        <v>9.104E-05</v>
      </c>
      <c r="M18" s="12">
        <v>0.005041</v>
      </c>
      <c r="N18" s="12">
        <v>0.9505</v>
      </c>
      <c r="O18" s="12">
        <v>5.212E-05</v>
      </c>
      <c r="P18" s="12">
        <v>0.002863</v>
      </c>
      <c r="Q18" s="12">
        <v>3.921E-06</v>
      </c>
      <c r="R18" s="12">
        <v>0.008007</v>
      </c>
      <c r="S18" s="12">
        <v>0.01276</v>
      </c>
      <c r="T18" s="12">
        <v>9.38E-06</v>
      </c>
      <c r="U18" s="12">
        <v>0.01362</v>
      </c>
      <c r="V18" s="12">
        <v>0.02371</v>
      </c>
      <c r="W18" s="12">
        <v>0.03131</v>
      </c>
      <c r="X18" s="12">
        <v>0.02036</v>
      </c>
      <c r="Y18" s="12">
        <v>3.777E-06</v>
      </c>
      <c r="Z18" s="12">
        <v>0.008102</v>
      </c>
      <c r="AA18" s="12">
        <v>0.000175</v>
      </c>
      <c r="AB18" s="12">
        <v>1.271E-05</v>
      </c>
      <c r="AC18" s="12">
        <v>0.01102</v>
      </c>
      <c r="AD18" s="12">
        <v>0.003277</v>
      </c>
      <c r="AE18" s="12">
        <v>1.824E-05</v>
      </c>
      <c r="AF18" s="12">
        <v>4.189E-05</v>
      </c>
      <c r="AG18" s="12">
        <v>0.0003919</v>
      </c>
      <c r="AH18" s="12">
        <v>1.999</v>
      </c>
      <c r="AI18" s="12">
        <v>0.007965</v>
      </c>
      <c r="AJ18" s="12">
        <v>9.919E-06</v>
      </c>
      <c r="AK18" s="12">
        <v>0.03414</v>
      </c>
      <c r="AL18" s="12">
        <v>0.001141</v>
      </c>
      <c r="AM18" s="12">
        <v>3.122E-06</v>
      </c>
      <c r="AN18" s="12">
        <v>0.008722</v>
      </c>
      <c r="AO18" s="12">
        <v>0.00391</v>
      </c>
      <c r="AP18" s="12">
        <v>5.783E-08</v>
      </c>
      <c r="AQ18" s="12">
        <v>8.774E-11</v>
      </c>
      <c r="AR18" s="12">
        <v>2.455E-11</v>
      </c>
      <c r="AS18" s="12">
        <v>0.007384</v>
      </c>
      <c r="AT18" s="12">
        <v>2.695E-08</v>
      </c>
      <c r="AU18" s="12">
        <v>1.594E-05</v>
      </c>
      <c r="AV18" s="12">
        <v>0</v>
      </c>
      <c r="AW18" s="12">
        <v>0</v>
      </c>
      <c r="AX18" s="12">
        <v>36.48</v>
      </c>
      <c r="AY18" s="12">
        <v>0.01903</v>
      </c>
      <c r="AZ18" s="12">
        <v>0.04953</v>
      </c>
      <c r="BA18" s="12">
        <v>0.0839</v>
      </c>
      <c r="BB18" s="12">
        <v>0.002869</v>
      </c>
      <c r="BC18" s="12">
        <v>0</v>
      </c>
      <c r="BD18" s="12">
        <v>0.1141</v>
      </c>
      <c r="BE18" s="12">
        <v>0.2698</v>
      </c>
      <c r="BF18" s="12">
        <v>0.0375</v>
      </c>
      <c r="BG18" s="12">
        <v>0</v>
      </c>
      <c r="BH18" s="12">
        <v>0.02172</v>
      </c>
      <c r="BI18" s="12">
        <v>0.04998</v>
      </c>
      <c r="BJ18" s="12">
        <v>0.04977</v>
      </c>
      <c r="BK18" s="12">
        <v>0.03694</v>
      </c>
      <c r="BL18" s="12">
        <v>0.03672</v>
      </c>
      <c r="BM18" s="12">
        <v>0.03672</v>
      </c>
      <c r="BN18" s="12">
        <v>0.03694</v>
      </c>
      <c r="BO18" s="12">
        <v>1</v>
      </c>
      <c r="BP18" s="12">
        <v>1.975E-09</v>
      </c>
      <c r="BQ18" s="12">
        <v>9.924E-15</v>
      </c>
      <c r="BR18" s="12">
        <v>3.504E-08</v>
      </c>
    </row>
    <row r="19" spans="1:70" ht="12.75">
      <c r="A19" s="7">
        <v>165</v>
      </c>
      <c r="B19" s="12">
        <v>0.2379</v>
      </c>
      <c r="C19" s="12">
        <v>0.0001874</v>
      </c>
      <c r="D19" s="12">
        <v>0.003617</v>
      </c>
      <c r="E19" s="12">
        <v>1.082E-07</v>
      </c>
      <c r="F19" s="12">
        <v>2.077E-06</v>
      </c>
      <c r="G19" s="12">
        <v>3.964E-06</v>
      </c>
      <c r="H19" s="12">
        <v>0.01325</v>
      </c>
      <c r="I19" s="12">
        <v>3.321E-06</v>
      </c>
      <c r="J19" s="12">
        <v>8.789E-05</v>
      </c>
      <c r="K19" s="12">
        <v>0.04533</v>
      </c>
      <c r="L19" s="12">
        <v>8.143E-05</v>
      </c>
      <c r="M19" s="12">
        <v>0.005978</v>
      </c>
      <c r="N19" s="12">
        <v>0.9483</v>
      </c>
      <c r="O19" s="12">
        <v>5.481E-05</v>
      </c>
      <c r="P19" s="12">
        <v>0.003506</v>
      </c>
      <c r="Q19" s="12">
        <v>3.963E-06</v>
      </c>
      <c r="R19" s="12">
        <v>0.008074</v>
      </c>
      <c r="S19" s="12">
        <v>0.01296</v>
      </c>
      <c r="T19" s="12">
        <v>1.026E-05</v>
      </c>
      <c r="U19" s="12">
        <v>0.01364</v>
      </c>
      <c r="V19" s="12">
        <v>0.02357</v>
      </c>
      <c r="W19" s="12">
        <v>0.03126</v>
      </c>
      <c r="X19" s="12">
        <v>0.02064</v>
      </c>
      <c r="Y19" s="12">
        <v>4.148E-06</v>
      </c>
      <c r="Z19" s="12">
        <v>0.008117</v>
      </c>
      <c r="AA19" s="12">
        <v>0.0001548</v>
      </c>
      <c r="AB19" s="12">
        <v>1.289E-05</v>
      </c>
      <c r="AC19" s="12">
        <v>0.01082</v>
      </c>
      <c r="AD19" s="12">
        <v>0.002958</v>
      </c>
      <c r="AE19" s="12">
        <v>1.636E-05</v>
      </c>
      <c r="AF19" s="12">
        <v>3.769E-05</v>
      </c>
      <c r="AG19" s="12">
        <v>0.0003329</v>
      </c>
      <c r="AH19" s="12">
        <v>1.999</v>
      </c>
      <c r="AI19" s="12">
        <v>0.007739</v>
      </c>
      <c r="AJ19" s="12">
        <v>7.019E-06</v>
      </c>
      <c r="AK19" s="12">
        <v>0.03362</v>
      </c>
      <c r="AL19" s="12">
        <v>0.0009942</v>
      </c>
      <c r="AM19" s="12">
        <v>1.353E-06</v>
      </c>
      <c r="AN19" s="12">
        <v>0.008592</v>
      </c>
      <c r="AO19" s="12">
        <v>0.003672</v>
      </c>
      <c r="AP19" s="12">
        <v>2.443E-08</v>
      </c>
      <c r="AQ19" s="12">
        <v>4.918E-11</v>
      </c>
      <c r="AR19" s="12">
        <v>2.339E-11</v>
      </c>
      <c r="AS19" s="12">
        <v>0.007384</v>
      </c>
      <c r="AT19" s="12">
        <v>2.844E-08</v>
      </c>
      <c r="AU19" s="12">
        <v>1.49E-05</v>
      </c>
      <c r="AV19" s="12">
        <v>0</v>
      </c>
      <c r="AW19" s="12">
        <v>0</v>
      </c>
      <c r="AX19" s="12">
        <v>38.14</v>
      </c>
      <c r="AY19" s="12">
        <v>0.02067</v>
      </c>
      <c r="AZ19" s="12">
        <v>0.05173</v>
      </c>
      <c r="BA19" s="12">
        <v>0.08626</v>
      </c>
      <c r="BB19" s="12">
        <v>0.003004</v>
      </c>
      <c r="BC19" s="12">
        <v>0</v>
      </c>
      <c r="BD19" s="12">
        <v>0.1082</v>
      </c>
      <c r="BE19" s="12">
        <v>0.2752</v>
      </c>
      <c r="BF19" s="12">
        <v>0.0375</v>
      </c>
      <c r="BG19" s="12">
        <v>0</v>
      </c>
      <c r="BH19" s="12">
        <v>0.02176</v>
      </c>
      <c r="BI19" s="12">
        <v>0.04999</v>
      </c>
      <c r="BJ19" s="12">
        <v>0.0498</v>
      </c>
      <c r="BK19" s="12">
        <v>0.03673</v>
      </c>
      <c r="BL19" s="12">
        <v>0.03655</v>
      </c>
      <c r="BM19" s="12">
        <v>0.03655</v>
      </c>
      <c r="BN19" s="12">
        <v>0.03673</v>
      </c>
      <c r="BO19" s="12">
        <v>1</v>
      </c>
      <c r="BP19" s="12">
        <v>1.962E-09</v>
      </c>
      <c r="BQ19" s="12">
        <v>1.015E-14</v>
      </c>
      <c r="BR19" s="12">
        <v>3.363E-08</v>
      </c>
    </row>
    <row r="20" spans="1:70" ht="12.75">
      <c r="A20" s="7">
        <v>180</v>
      </c>
      <c r="B20" s="12">
        <v>0.2426</v>
      </c>
      <c r="C20" s="12">
        <v>0.0001727</v>
      </c>
      <c r="D20" s="12">
        <v>0.003395</v>
      </c>
      <c r="E20" s="12">
        <v>1.054E-07</v>
      </c>
      <c r="F20" s="12">
        <v>2.07E-06</v>
      </c>
      <c r="G20" s="12">
        <v>3.703E-06</v>
      </c>
      <c r="H20" s="12">
        <v>0.01343</v>
      </c>
      <c r="I20" s="12">
        <v>2.733E-06</v>
      </c>
      <c r="J20" s="12">
        <v>8.733E-05</v>
      </c>
      <c r="K20" s="12">
        <v>0.04824</v>
      </c>
      <c r="L20" s="12">
        <v>7.592E-05</v>
      </c>
      <c r="M20" s="12">
        <v>0.006894</v>
      </c>
      <c r="N20" s="12">
        <v>0.9462</v>
      </c>
      <c r="O20" s="12">
        <v>5.633E-05</v>
      </c>
      <c r="P20" s="12">
        <v>0.004142</v>
      </c>
      <c r="Q20" s="12">
        <v>3.991E-06</v>
      </c>
      <c r="R20" s="12">
        <v>0.008129</v>
      </c>
      <c r="S20" s="12">
        <v>0.01314</v>
      </c>
      <c r="T20" s="12">
        <v>1.075E-05</v>
      </c>
      <c r="U20" s="12">
        <v>0.01355</v>
      </c>
      <c r="V20" s="12">
        <v>0.02342</v>
      </c>
      <c r="W20" s="12">
        <v>0.03122</v>
      </c>
      <c r="X20" s="12">
        <v>0.02091</v>
      </c>
      <c r="Y20" s="12">
        <v>4.369E-06</v>
      </c>
      <c r="Z20" s="12">
        <v>0.00809</v>
      </c>
      <c r="AA20" s="12">
        <v>0.0001393</v>
      </c>
      <c r="AB20" s="12">
        <v>1.302E-05</v>
      </c>
      <c r="AC20" s="12">
        <v>0.01062</v>
      </c>
      <c r="AD20" s="12">
        <v>0.002675</v>
      </c>
      <c r="AE20" s="12">
        <v>1.514E-05</v>
      </c>
      <c r="AF20" s="12">
        <v>3.495E-05</v>
      </c>
      <c r="AG20" s="12">
        <v>0.0002839</v>
      </c>
      <c r="AH20" s="12">
        <v>1.999</v>
      </c>
      <c r="AI20" s="12">
        <v>0.007525</v>
      </c>
      <c r="AJ20" s="12">
        <v>5.006E-06</v>
      </c>
      <c r="AK20" s="12">
        <v>0.03313</v>
      </c>
      <c r="AL20" s="12">
        <v>0.000868</v>
      </c>
      <c r="AM20" s="12">
        <v>5.779E-07</v>
      </c>
      <c r="AN20" s="12">
        <v>0.008468</v>
      </c>
      <c r="AO20" s="12">
        <v>0.003456</v>
      </c>
      <c r="AP20" s="12">
        <v>1.026E-08</v>
      </c>
      <c r="AQ20" s="12">
        <v>3.961E-11</v>
      </c>
      <c r="AR20" s="12">
        <v>2.284E-11</v>
      </c>
      <c r="AS20" s="12">
        <v>0.007383</v>
      </c>
      <c r="AT20" s="12">
        <v>2.899E-08</v>
      </c>
      <c r="AU20" s="12">
        <v>1.401E-05</v>
      </c>
      <c r="AV20" s="12">
        <v>0</v>
      </c>
      <c r="AW20" s="12">
        <v>0</v>
      </c>
      <c r="AX20" s="12">
        <v>39.74</v>
      </c>
      <c r="AY20" s="12">
        <v>0.02231</v>
      </c>
      <c r="AZ20" s="12">
        <v>0.05384</v>
      </c>
      <c r="BA20" s="12">
        <v>0.0885</v>
      </c>
      <c r="BB20" s="12">
        <v>0.003125</v>
      </c>
      <c r="BC20" s="12">
        <v>0</v>
      </c>
      <c r="BD20" s="12">
        <v>0.1054</v>
      </c>
      <c r="BE20" s="12">
        <v>0.2799</v>
      </c>
      <c r="BF20" s="12">
        <v>0.0375</v>
      </c>
      <c r="BG20" s="12">
        <v>0</v>
      </c>
      <c r="BH20" s="12">
        <v>0.02164</v>
      </c>
      <c r="BI20" s="12">
        <v>0.04999</v>
      </c>
      <c r="BJ20" s="12">
        <v>0.04981</v>
      </c>
      <c r="BK20" s="12">
        <v>0.03655</v>
      </c>
      <c r="BL20" s="12">
        <v>0.03638</v>
      </c>
      <c r="BM20" s="12">
        <v>0.03638</v>
      </c>
      <c r="BN20" s="12">
        <v>0.03655</v>
      </c>
      <c r="BO20" s="12">
        <v>1</v>
      </c>
      <c r="BP20" s="12">
        <v>1.967E-09</v>
      </c>
      <c r="BQ20" s="12">
        <v>1.035E-14</v>
      </c>
      <c r="BR20" s="12">
        <v>3.21E-08</v>
      </c>
    </row>
    <row r="21" spans="1:70" ht="12.75">
      <c r="A21" s="7">
        <v>195</v>
      </c>
      <c r="B21" s="12">
        <v>0.247</v>
      </c>
      <c r="C21" s="12">
        <v>0.0001642</v>
      </c>
      <c r="D21" s="12">
        <v>0.003275</v>
      </c>
      <c r="E21" s="12">
        <v>1.043E-07</v>
      </c>
      <c r="F21" s="12">
        <v>2.088E-06</v>
      </c>
      <c r="G21" s="12">
        <v>3.602E-06</v>
      </c>
      <c r="H21" s="12">
        <v>0.0136</v>
      </c>
      <c r="I21" s="12">
        <v>2.429E-06</v>
      </c>
      <c r="J21" s="12">
        <v>8.685E-05</v>
      </c>
      <c r="K21" s="12">
        <v>0.05107</v>
      </c>
      <c r="L21" s="12">
        <v>7.282E-05</v>
      </c>
      <c r="M21" s="12">
        <v>0.00779</v>
      </c>
      <c r="N21" s="12">
        <v>0.9441</v>
      </c>
      <c r="O21" s="12">
        <v>5.701E-05</v>
      </c>
      <c r="P21" s="12">
        <v>0.004754</v>
      </c>
      <c r="Q21" s="12">
        <v>4.012E-06</v>
      </c>
      <c r="R21" s="12">
        <v>0.008177</v>
      </c>
      <c r="S21" s="12">
        <v>0.0133</v>
      </c>
      <c r="T21" s="12">
        <v>1.097E-05</v>
      </c>
      <c r="U21" s="12">
        <v>0.01341</v>
      </c>
      <c r="V21" s="12">
        <v>0.02325</v>
      </c>
      <c r="W21" s="12">
        <v>0.03119</v>
      </c>
      <c r="X21" s="12">
        <v>0.02117</v>
      </c>
      <c r="Y21" s="12">
        <v>4.483E-06</v>
      </c>
      <c r="Z21" s="12">
        <v>0.00804</v>
      </c>
      <c r="AA21" s="12">
        <v>0.0001271</v>
      </c>
      <c r="AB21" s="12">
        <v>1.312E-05</v>
      </c>
      <c r="AC21" s="12">
        <v>0.01043</v>
      </c>
      <c r="AD21" s="12">
        <v>0.002427</v>
      </c>
      <c r="AE21" s="12">
        <v>1.427E-05</v>
      </c>
      <c r="AF21" s="12">
        <v>3.304E-05</v>
      </c>
      <c r="AG21" s="12">
        <v>0.0002424</v>
      </c>
      <c r="AH21" s="12">
        <v>1.999</v>
      </c>
      <c r="AI21" s="12">
        <v>0.007317</v>
      </c>
      <c r="AJ21" s="12">
        <v>3.581E-06</v>
      </c>
      <c r="AK21" s="12">
        <v>0.03266</v>
      </c>
      <c r="AL21" s="12">
        <v>0.000758</v>
      </c>
      <c r="AM21" s="12">
        <v>2.462E-07</v>
      </c>
      <c r="AN21" s="12">
        <v>0.008348</v>
      </c>
      <c r="AO21" s="12">
        <v>0.003257</v>
      </c>
      <c r="AP21" s="12">
        <v>4.333E-09</v>
      </c>
      <c r="AQ21" s="12">
        <v>3.689E-11</v>
      </c>
      <c r="AR21" s="12">
        <v>2.263E-11</v>
      </c>
      <c r="AS21" s="12">
        <v>0.007382</v>
      </c>
      <c r="AT21" s="12">
        <v>2.896E-08</v>
      </c>
      <c r="AU21" s="12">
        <v>1.326E-05</v>
      </c>
      <c r="AV21" s="12">
        <v>0</v>
      </c>
      <c r="AW21" s="12">
        <v>0</v>
      </c>
      <c r="AX21" s="12">
        <v>41.31</v>
      </c>
      <c r="AY21" s="12">
        <v>0.02394</v>
      </c>
      <c r="AZ21" s="12">
        <v>0.05591</v>
      </c>
      <c r="BA21" s="12">
        <v>0.09064</v>
      </c>
      <c r="BB21" s="12">
        <v>0.003236</v>
      </c>
      <c r="BC21" s="12">
        <v>0</v>
      </c>
      <c r="BD21" s="12">
        <v>0.1043</v>
      </c>
      <c r="BE21" s="12">
        <v>0.2843</v>
      </c>
      <c r="BF21" s="12">
        <v>0.0375</v>
      </c>
      <c r="BG21" s="12">
        <v>0</v>
      </c>
      <c r="BH21" s="12">
        <v>0.02145</v>
      </c>
      <c r="BI21" s="12">
        <v>0.04999</v>
      </c>
      <c r="BJ21" s="12">
        <v>0.04982</v>
      </c>
      <c r="BK21" s="12">
        <v>0.03639</v>
      </c>
      <c r="BL21" s="12">
        <v>0.03622</v>
      </c>
      <c r="BM21" s="12">
        <v>0.03622</v>
      </c>
      <c r="BN21" s="12">
        <v>0.03639</v>
      </c>
      <c r="BO21" s="12">
        <v>1</v>
      </c>
      <c r="BP21" s="12">
        <v>1.981E-09</v>
      </c>
      <c r="BQ21" s="12">
        <v>1.054E-14</v>
      </c>
      <c r="BR21" s="12">
        <v>3.061E-08</v>
      </c>
    </row>
    <row r="22" spans="1:70" ht="12.75">
      <c r="A22" s="7">
        <v>210</v>
      </c>
      <c r="B22" s="12">
        <v>0.2511</v>
      </c>
      <c r="C22" s="12">
        <v>0.0001589</v>
      </c>
      <c r="D22" s="12">
        <v>0.003209</v>
      </c>
      <c r="E22" s="12">
        <v>1.042E-07</v>
      </c>
      <c r="F22" s="12">
        <v>2.121E-06</v>
      </c>
      <c r="G22" s="12">
        <v>3.584E-06</v>
      </c>
      <c r="H22" s="12">
        <v>0.01376</v>
      </c>
      <c r="I22" s="12">
        <v>2.27E-06</v>
      </c>
      <c r="J22" s="12">
        <v>8.645E-05</v>
      </c>
      <c r="K22" s="12">
        <v>0.05382</v>
      </c>
      <c r="L22" s="12">
        <v>7.101E-05</v>
      </c>
      <c r="M22" s="12">
        <v>0.008666</v>
      </c>
      <c r="N22" s="12">
        <v>0.942</v>
      </c>
      <c r="O22" s="12">
        <v>5.72E-05</v>
      </c>
      <c r="P22" s="12">
        <v>0.005332</v>
      </c>
      <c r="Q22" s="12">
        <v>4.029E-06</v>
      </c>
      <c r="R22" s="12">
        <v>0.008219</v>
      </c>
      <c r="S22" s="12">
        <v>0.01344</v>
      </c>
      <c r="T22" s="12">
        <v>1.102E-05</v>
      </c>
      <c r="U22" s="12">
        <v>0.01324</v>
      </c>
      <c r="V22" s="12">
        <v>0.02307</v>
      </c>
      <c r="W22" s="12">
        <v>0.03116</v>
      </c>
      <c r="X22" s="12">
        <v>0.02141</v>
      </c>
      <c r="Y22" s="12">
        <v>4.533E-06</v>
      </c>
      <c r="Z22" s="12">
        <v>0.00798</v>
      </c>
      <c r="AA22" s="12">
        <v>0.0001172</v>
      </c>
      <c r="AB22" s="12">
        <v>1.322E-05</v>
      </c>
      <c r="AC22" s="12">
        <v>0.01024</v>
      </c>
      <c r="AD22" s="12">
        <v>0.002211</v>
      </c>
      <c r="AE22" s="12">
        <v>1.361E-05</v>
      </c>
      <c r="AF22" s="12">
        <v>3.158E-05</v>
      </c>
      <c r="AG22" s="12">
        <v>0.0002069</v>
      </c>
      <c r="AH22" s="12">
        <v>1.999</v>
      </c>
      <c r="AI22" s="12">
        <v>0.007115</v>
      </c>
      <c r="AJ22" s="12">
        <v>2.561E-06</v>
      </c>
      <c r="AK22" s="12">
        <v>0.0322</v>
      </c>
      <c r="AL22" s="12">
        <v>0.0006615</v>
      </c>
      <c r="AM22" s="12">
        <v>1.036E-07</v>
      </c>
      <c r="AN22" s="12">
        <v>0.008231</v>
      </c>
      <c r="AO22" s="12">
        <v>0.00307</v>
      </c>
      <c r="AP22" s="12">
        <v>1.811E-09</v>
      </c>
      <c r="AQ22" s="12">
        <v>3.486E-11</v>
      </c>
      <c r="AR22" s="12">
        <v>2.263E-11</v>
      </c>
      <c r="AS22" s="12">
        <v>0.007382</v>
      </c>
      <c r="AT22" s="12">
        <v>2.869E-08</v>
      </c>
      <c r="AU22" s="12">
        <v>1.263E-05</v>
      </c>
      <c r="AV22" s="12">
        <v>0</v>
      </c>
      <c r="AW22" s="12">
        <v>0</v>
      </c>
      <c r="AX22" s="12">
        <v>42.87</v>
      </c>
      <c r="AY22" s="12">
        <v>0.02555</v>
      </c>
      <c r="AZ22" s="12">
        <v>0.05796</v>
      </c>
      <c r="BA22" s="12">
        <v>0.09272</v>
      </c>
      <c r="BB22" s="12">
        <v>0.003341</v>
      </c>
      <c r="BC22" s="12">
        <v>0</v>
      </c>
      <c r="BD22" s="12">
        <v>0.1042</v>
      </c>
      <c r="BE22" s="12">
        <v>0.2885</v>
      </c>
      <c r="BF22" s="12">
        <v>0.0375</v>
      </c>
      <c r="BG22" s="12">
        <v>0</v>
      </c>
      <c r="BH22" s="12">
        <v>0.02122</v>
      </c>
      <c r="BI22" s="12">
        <v>0.04999</v>
      </c>
      <c r="BJ22" s="12">
        <v>0.04983</v>
      </c>
      <c r="BK22" s="12">
        <v>0.03623</v>
      </c>
      <c r="BL22" s="12">
        <v>0.03607</v>
      </c>
      <c r="BM22" s="12">
        <v>0.03607</v>
      </c>
      <c r="BN22" s="12">
        <v>0.03623</v>
      </c>
      <c r="BO22" s="12">
        <v>1</v>
      </c>
      <c r="BP22" s="12">
        <v>2E-09</v>
      </c>
      <c r="BQ22" s="12">
        <v>1.072E-14</v>
      </c>
      <c r="BR22" s="12">
        <v>2.924E-08</v>
      </c>
    </row>
    <row r="23" spans="1:70" ht="12.75">
      <c r="A23" s="7">
        <v>225</v>
      </c>
      <c r="B23" s="12">
        <v>0.2551</v>
      </c>
      <c r="C23" s="12">
        <v>0.0001552</v>
      </c>
      <c r="D23" s="12">
        <v>0.00317</v>
      </c>
      <c r="E23" s="12">
        <v>1.045E-07</v>
      </c>
      <c r="F23" s="12">
        <v>2.161E-06</v>
      </c>
      <c r="G23" s="12">
        <v>3.606E-06</v>
      </c>
      <c r="H23" s="12">
        <v>0.01391</v>
      </c>
      <c r="I23" s="12">
        <v>2.184E-06</v>
      </c>
      <c r="J23" s="12">
        <v>8.61E-05</v>
      </c>
      <c r="K23" s="12">
        <v>0.05651</v>
      </c>
      <c r="L23" s="12">
        <v>6.986E-05</v>
      </c>
      <c r="M23" s="12">
        <v>0.009526</v>
      </c>
      <c r="N23" s="12">
        <v>0.94</v>
      </c>
      <c r="O23" s="12">
        <v>5.715E-05</v>
      </c>
      <c r="P23" s="12">
        <v>0.005872</v>
      </c>
      <c r="Q23" s="12">
        <v>4.046E-06</v>
      </c>
      <c r="R23" s="12">
        <v>0.008257</v>
      </c>
      <c r="S23" s="12">
        <v>0.01357</v>
      </c>
      <c r="T23" s="12">
        <v>1.099E-05</v>
      </c>
      <c r="U23" s="12">
        <v>0.01306</v>
      </c>
      <c r="V23" s="12">
        <v>0.02287</v>
      </c>
      <c r="W23" s="12">
        <v>0.03112</v>
      </c>
      <c r="X23" s="12">
        <v>0.02162</v>
      </c>
      <c r="Y23" s="12">
        <v>4.548E-06</v>
      </c>
      <c r="Z23" s="12">
        <v>0.007915</v>
      </c>
      <c r="AA23" s="12">
        <v>0.0001089</v>
      </c>
      <c r="AB23" s="12">
        <v>1.331E-05</v>
      </c>
      <c r="AC23" s="12">
        <v>0.01006</v>
      </c>
      <c r="AD23" s="12">
        <v>0.002022</v>
      </c>
      <c r="AE23" s="12">
        <v>1.304E-05</v>
      </c>
      <c r="AF23" s="12">
        <v>3.035E-05</v>
      </c>
      <c r="AG23" s="12">
        <v>0.0001765</v>
      </c>
      <c r="AH23" s="12">
        <v>1.999</v>
      </c>
      <c r="AI23" s="12">
        <v>0.006917</v>
      </c>
      <c r="AJ23" s="12">
        <v>1.827E-06</v>
      </c>
      <c r="AK23" s="12">
        <v>0.03174</v>
      </c>
      <c r="AL23" s="12">
        <v>0.0005767</v>
      </c>
      <c r="AM23" s="12">
        <v>4.303E-08</v>
      </c>
      <c r="AN23" s="12">
        <v>0.008115</v>
      </c>
      <c r="AO23" s="12">
        <v>0.002894</v>
      </c>
      <c r="AP23" s="12">
        <v>7.472E-10</v>
      </c>
      <c r="AQ23" s="12">
        <v>3.339E-11</v>
      </c>
      <c r="AR23" s="12">
        <v>2.275E-11</v>
      </c>
      <c r="AS23" s="12">
        <v>0.007381</v>
      </c>
      <c r="AT23" s="12">
        <v>2.838E-08</v>
      </c>
      <c r="AU23" s="12">
        <v>1.212E-05</v>
      </c>
      <c r="AV23" s="12">
        <v>0</v>
      </c>
      <c r="AW23" s="12">
        <v>0</v>
      </c>
      <c r="AX23" s="12">
        <v>44.44</v>
      </c>
      <c r="AY23" s="12">
        <v>0.02713</v>
      </c>
      <c r="AZ23" s="12">
        <v>0.06001</v>
      </c>
      <c r="BA23" s="12">
        <v>0.09475</v>
      </c>
      <c r="BB23" s="12">
        <v>0.003442</v>
      </c>
      <c r="BC23" s="12">
        <v>0</v>
      </c>
      <c r="BD23" s="12">
        <v>0.1045</v>
      </c>
      <c r="BE23" s="12">
        <v>0.2924</v>
      </c>
      <c r="BF23" s="12">
        <v>0.0375</v>
      </c>
      <c r="BG23" s="12">
        <v>0</v>
      </c>
      <c r="BH23" s="12">
        <v>0.02097</v>
      </c>
      <c r="BI23" s="12">
        <v>0.04999</v>
      </c>
      <c r="BJ23" s="12">
        <v>0.04983</v>
      </c>
      <c r="BK23" s="12">
        <v>0.03608</v>
      </c>
      <c r="BL23" s="12">
        <v>0.03592</v>
      </c>
      <c r="BM23" s="12">
        <v>0.03592</v>
      </c>
      <c r="BN23" s="12">
        <v>0.03608</v>
      </c>
      <c r="BO23" s="12">
        <v>1</v>
      </c>
      <c r="BP23" s="12">
        <v>2.021E-09</v>
      </c>
      <c r="BQ23" s="12">
        <v>1.089E-14</v>
      </c>
      <c r="BR23" s="12">
        <v>2.801E-08</v>
      </c>
    </row>
    <row r="24" spans="1:70" ht="12.75">
      <c r="A24" s="7">
        <v>240</v>
      </c>
      <c r="B24" s="12">
        <v>0.2588</v>
      </c>
      <c r="C24" s="12">
        <v>0.0001523</v>
      </c>
      <c r="D24" s="12">
        <v>0.003143</v>
      </c>
      <c r="E24" s="12">
        <v>1.05E-07</v>
      </c>
      <c r="F24" s="12">
        <v>2.202E-06</v>
      </c>
      <c r="G24" s="12">
        <v>3.644E-06</v>
      </c>
      <c r="H24" s="12">
        <v>0.01406</v>
      </c>
      <c r="I24" s="12">
        <v>2.135E-06</v>
      </c>
      <c r="J24" s="12">
        <v>8.58E-05</v>
      </c>
      <c r="K24" s="12">
        <v>0.05915</v>
      </c>
      <c r="L24" s="12">
        <v>6.903E-05</v>
      </c>
      <c r="M24" s="12">
        <v>0.01037</v>
      </c>
      <c r="N24" s="12">
        <v>0.9379</v>
      </c>
      <c r="O24" s="12">
        <v>5.698E-05</v>
      </c>
      <c r="P24" s="12">
        <v>0.006373</v>
      </c>
      <c r="Q24" s="12">
        <v>4.061E-06</v>
      </c>
      <c r="R24" s="12">
        <v>0.008293</v>
      </c>
      <c r="S24" s="12">
        <v>0.01369</v>
      </c>
      <c r="T24" s="12">
        <v>1.093E-05</v>
      </c>
      <c r="U24" s="12">
        <v>0.01288</v>
      </c>
      <c r="V24" s="12">
        <v>0.02266</v>
      </c>
      <c r="W24" s="12">
        <v>0.03109</v>
      </c>
      <c r="X24" s="12">
        <v>0.02181</v>
      </c>
      <c r="Y24" s="12">
        <v>4.548E-06</v>
      </c>
      <c r="Z24" s="12">
        <v>0.007849</v>
      </c>
      <c r="AA24" s="12">
        <v>0.0001018</v>
      </c>
      <c r="AB24" s="12">
        <v>1.34E-05</v>
      </c>
      <c r="AC24" s="12">
        <v>0.009887</v>
      </c>
      <c r="AD24" s="12">
        <v>0.001858</v>
      </c>
      <c r="AE24" s="12">
        <v>1.254E-05</v>
      </c>
      <c r="AF24" s="12">
        <v>2.925E-05</v>
      </c>
      <c r="AG24" s="12">
        <v>0.0001503</v>
      </c>
      <c r="AH24" s="12">
        <v>1.999</v>
      </c>
      <c r="AI24" s="12">
        <v>0.006724</v>
      </c>
      <c r="AJ24" s="12">
        <v>1.3E-06</v>
      </c>
      <c r="AK24" s="12">
        <v>0.03129</v>
      </c>
      <c r="AL24" s="12">
        <v>0.0005022</v>
      </c>
      <c r="AM24" s="12">
        <v>1.764E-08</v>
      </c>
      <c r="AN24" s="12">
        <v>0.008</v>
      </c>
      <c r="AO24" s="12">
        <v>0.002727</v>
      </c>
      <c r="AP24" s="12">
        <v>3.04E-10</v>
      </c>
      <c r="AQ24" s="12">
        <v>3.232E-11</v>
      </c>
      <c r="AR24" s="12">
        <v>2.292E-11</v>
      </c>
      <c r="AS24" s="12">
        <v>0.00738</v>
      </c>
      <c r="AT24" s="12">
        <v>2.812E-08</v>
      </c>
      <c r="AU24" s="12">
        <v>1.17E-05</v>
      </c>
      <c r="AV24" s="12">
        <v>0</v>
      </c>
      <c r="AW24" s="12">
        <v>0</v>
      </c>
      <c r="AX24" s="12">
        <v>46.01</v>
      </c>
      <c r="AY24" s="12">
        <v>0.02869</v>
      </c>
      <c r="AZ24" s="12">
        <v>0.06206</v>
      </c>
      <c r="BA24" s="12">
        <v>0.09675</v>
      </c>
      <c r="BB24" s="12">
        <v>0.003539</v>
      </c>
      <c r="BC24" s="12">
        <v>0</v>
      </c>
      <c r="BD24" s="12">
        <v>0.105</v>
      </c>
      <c r="BE24" s="12">
        <v>0.2962</v>
      </c>
      <c r="BF24" s="12">
        <v>0.0375</v>
      </c>
      <c r="BG24" s="12">
        <v>0</v>
      </c>
      <c r="BH24" s="12">
        <v>0.02072</v>
      </c>
      <c r="BI24" s="12">
        <v>0.04999</v>
      </c>
      <c r="BJ24" s="12">
        <v>0.04984</v>
      </c>
      <c r="BK24" s="12">
        <v>0.03593</v>
      </c>
      <c r="BL24" s="12">
        <v>0.03578</v>
      </c>
      <c r="BM24" s="12">
        <v>0.03578</v>
      </c>
      <c r="BN24" s="12">
        <v>0.03593</v>
      </c>
      <c r="BO24" s="12">
        <v>1</v>
      </c>
      <c r="BP24" s="12">
        <v>2.042E-09</v>
      </c>
      <c r="BQ24" s="12">
        <v>1.105E-14</v>
      </c>
      <c r="BR24" s="12">
        <v>2.691E-08</v>
      </c>
    </row>
    <row r="25" spans="1:70" ht="12.75">
      <c r="A25" s="7">
        <v>255</v>
      </c>
      <c r="B25" s="12">
        <v>0.2625</v>
      </c>
      <c r="C25" s="12">
        <v>0.0001498</v>
      </c>
      <c r="D25" s="12">
        <v>0.003122</v>
      </c>
      <c r="E25" s="12">
        <v>1.057E-07</v>
      </c>
      <c r="F25" s="12">
        <v>2.243E-06</v>
      </c>
      <c r="G25" s="12">
        <v>3.686E-06</v>
      </c>
      <c r="H25" s="12">
        <v>0.0142</v>
      </c>
      <c r="I25" s="12">
        <v>2.103E-06</v>
      </c>
      <c r="J25" s="12">
        <v>8.552E-05</v>
      </c>
      <c r="K25" s="12">
        <v>0.06172</v>
      </c>
      <c r="L25" s="12">
        <v>6.833E-05</v>
      </c>
      <c r="M25" s="12">
        <v>0.0112</v>
      </c>
      <c r="N25" s="12">
        <v>0.9359</v>
      </c>
      <c r="O25" s="12">
        <v>5.678E-05</v>
      </c>
      <c r="P25" s="12">
        <v>0.006837</v>
      </c>
      <c r="Q25" s="12">
        <v>4.075E-06</v>
      </c>
      <c r="R25" s="12">
        <v>0.008325</v>
      </c>
      <c r="S25" s="12">
        <v>0.0138</v>
      </c>
      <c r="T25" s="12">
        <v>1.085E-05</v>
      </c>
      <c r="U25" s="12">
        <v>0.0127</v>
      </c>
      <c r="V25" s="12">
        <v>0.02243</v>
      </c>
      <c r="W25" s="12">
        <v>0.03105</v>
      </c>
      <c r="X25" s="12">
        <v>0.02198</v>
      </c>
      <c r="Y25" s="12">
        <v>4.541E-06</v>
      </c>
      <c r="Z25" s="12">
        <v>0.007783</v>
      </c>
      <c r="AA25" s="12">
        <v>9.576E-05</v>
      </c>
      <c r="AB25" s="12">
        <v>1.348E-05</v>
      </c>
      <c r="AC25" s="12">
        <v>0.009719</v>
      </c>
      <c r="AD25" s="12">
        <v>0.001713</v>
      </c>
      <c r="AE25" s="12">
        <v>1.207E-05</v>
      </c>
      <c r="AF25" s="12">
        <v>2.822E-05</v>
      </c>
      <c r="AG25" s="12">
        <v>0.0001278</v>
      </c>
      <c r="AH25" s="12">
        <v>1.999</v>
      </c>
      <c r="AI25" s="12">
        <v>0.006534</v>
      </c>
      <c r="AJ25" s="12">
        <v>9.224E-07</v>
      </c>
      <c r="AK25" s="12">
        <v>0.03084</v>
      </c>
      <c r="AL25" s="12">
        <v>0.0004367</v>
      </c>
      <c r="AM25" s="12">
        <v>7.122E-09</v>
      </c>
      <c r="AN25" s="12">
        <v>0.007887</v>
      </c>
      <c r="AO25" s="12">
        <v>0.002569</v>
      </c>
      <c r="AP25" s="12">
        <v>1.216E-10</v>
      </c>
      <c r="AQ25" s="12">
        <v>3.157E-11</v>
      </c>
      <c r="AR25" s="12">
        <v>2.314E-11</v>
      </c>
      <c r="AS25" s="12">
        <v>0.00738</v>
      </c>
      <c r="AT25" s="12">
        <v>2.798E-08</v>
      </c>
      <c r="AU25" s="12">
        <v>1.137E-05</v>
      </c>
      <c r="AV25" s="12">
        <v>0</v>
      </c>
      <c r="AW25" s="12">
        <v>0</v>
      </c>
      <c r="AX25" s="12">
        <v>47.59</v>
      </c>
      <c r="AY25" s="12">
        <v>0.03022</v>
      </c>
      <c r="AZ25" s="12">
        <v>0.06413</v>
      </c>
      <c r="BA25" s="12">
        <v>0.09871</v>
      </c>
      <c r="BB25" s="12">
        <v>0.003633</v>
      </c>
      <c r="BC25" s="12">
        <v>0</v>
      </c>
      <c r="BD25" s="12">
        <v>0.1057</v>
      </c>
      <c r="BE25" s="12">
        <v>0.2998</v>
      </c>
      <c r="BF25" s="12">
        <v>0.0375</v>
      </c>
      <c r="BG25" s="12">
        <v>0</v>
      </c>
      <c r="BH25" s="12">
        <v>0.02048</v>
      </c>
      <c r="BI25" s="12">
        <v>0.04999</v>
      </c>
      <c r="BJ25" s="12">
        <v>0.04984</v>
      </c>
      <c r="BK25" s="12">
        <v>0.03579</v>
      </c>
      <c r="BL25" s="12">
        <v>0.03564</v>
      </c>
      <c r="BM25" s="12">
        <v>0.03564</v>
      </c>
      <c r="BN25" s="12">
        <v>0.03579</v>
      </c>
      <c r="BO25" s="12">
        <v>1</v>
      </c>
      <c r="BP25" s="12">
        <v>2.063E-09</v>
      </c>
      <c r="BQ25" s="12">
        <v>1.12E-14</v>
      </c>
      <c r="BR25" s="12">
        <v>2.594E-08</v>
      </c>
    </row>
    <row r="26" spans="1:70" ht="12.75">
      <c r="A26" s="7">
        <v>270</v>
      </c>
      <c r="B26" s="12">
        <v>0.266</v>
      </c>
      <c r="C26" s="12">
        <v>0.0001474</v>
      </c>
      <c r="D26" s="12">
        <v>0.003101</v>
      </c>
      <c r="E26" s="12">
        <v>1.063E-07</v>
      </c>
      <c r="F26" s="12">
        <v>2.281E-06</v>
      </c>
      <c r="G26" s="12">
        <v>3.724E-06</v>
      </c>
      <c r="H26" s="12">
        <v>0.01434</v>
      </c>
      <c r="I26" s="12">
        <v>2.079E-06</v>
      </c>
      <c r="J26" s="12">
        <v>8.527E-05</v>
      </c>
      <c r="K26" s="12">
        <v>0.06425</v>
      </c>
      <c r="L26" s="12">
        <v>6.767E-05</v>
      </c>
      <c r="M26" s="12">
        <v>0.01201</v>
      </c>
      <c r="N26" s="12">
        <v>0.9338</v>
      </c>
      <c r="O26" s="12">
        <v>5.659E-05</v>
      </c>
      <c r="P26" s="12">
        <v>0.007265</v>
      </c>
      <c r="Q26" s="12">
        <v>4.09E-06</v>
      </c>
      <c r="R26" s="12">
        <v>0.008356</v>
      </c>
      <c r="S26" s="12">
        <v>0.01389</v>
      </c>
      <c r="T26" s="12">
        <v>1.078E-05</v>
      </c>
      <c r="U26" s="12">
        <v>0.01252</v>
      </c>
      <c r="V26" s="12">
        <v>0.02218</v>
      </c>
      <c r="W26" s="12">
        <v>0.03102</v>
      </c>
      <c r="X26" s="12">
        <v>0.02212</v>
      </c>
      <c r="Y26" s="12">
        <v>4.533E-06</v>
      </c>
      <c r="Z26" s="12">
        <v>0.007719</v>
      </c>
      <c r="AA26" s="12">
        <v>9.044E-05</v>
      </c>
      <c r="AB26" s="12">
        <v>1.356E-05</v>
      </c>
      <c r="AC26" s="12">
        <v>0.009557</v>
      </c>
      <c r="AD26" s="12">
        <v>0.001586</v>
      </c>
      <c r="AE26" s="12">
        <v>1.162E-05</v>
      </c>
      <c r="AF26" s="12">
        <v>2.725E-05</v>
      </c>
      <c r="AG26" s="12">
        <v>0.0001085</v>
      </c>
      <c r="AH26" s="12">
        <v>1.999</v>
      </c>
      <c r="AI26" s="12">
        <v>0.006347</v>
      </c>
      <c r="AJ26" s="12">
        <v>6.523E-07</v>
      </c>
      <c r="AK26" s="12">
        <v>0.03039</v>
      </c>
      <c r="AL26" s="12">
        <v>0.0003792</v>
      </c>
      <c r="AM26" s="12">
        <v>2.814E-09</v>
      </c>
      <c r="AN26" s="12">
        <v>0.007774</v>
      </c>
      <c r="AO26" s="12">
        <v>0.002419</v>
      </c>
      <c r="AP26" s="12">
        <v>4.757E-11</v>
      </c>
      <c r="AQ26" s="12">
        <v>3.106E-11</v>
      </c>
      <c r="AR26" s="12">
        <v>2.337E-11</v>
      </c>
      <c r="AS26" s="12">
        <v>0.007379</v>
      </c>
      <c r="AT26" s="12">
        <v>2.796E-08</v>
      </c>
      <c r="AU26" s="12">
        <v>1.112E-05</v>
      </c>
      <c r="AV26" s="12">
        <v>0</v>
      </c>
      <c r="AW26" s="12">
        <v>0</v>
      </c>
      <c r="AX26" s="12">
        <v>49.18</v>
      </c>
      <c r="AY26" s="12">
        <v>0.03172</v>
      </c>
      <c r="AZ26" s="12">
        <v>0.0662</v>
      </c>
      <c r="BA26" s="12">
        <v>0.1006</v>
      </c>
      <c r="BB26" s="12">
        <v>0.003724</v>
      </c>
      <c r="BC26" s="12">
        <v>0</v>
      </c>
      <c r="BD26" s="12">
        <v>0.1063</v>
      </c>
      <c r="BE26" s="12">
        <v>0.3033</v>
      </c>
      <c r="BF26" s="12">
        <v>0.0375</v>
      </c>
      <c r="BG26" s="12">
        <v>0</v>
      </c>
      <c r="BH26" s="12">
        <v>0.02024</v>
      </c>
      <c r="BI26" s="12">
        <v>0.04999</v>
      </c>
      <c r="BJ26" s="12">
        <v>0.04984</v>
      </c>
      <c r="BK26" s="12">
        <v>0.03565</v>
      </c>
      <c r="BL26" s="12">
        <v>0.0355</v>
      </c>
      <c r="BM26" s="12">
        <v>0.0355</v>
      </c>
      <c r="BN26" s="12">
        <v>0.03565</v>
      </c>
      <c r="BO26" s="12">
        <v>1</v>
      </c>
      <c r="BP26" s="12">
        <v>2.083E-09</v>
      </c>
      <c r="BQ26" s="12">
        <v>1.135E-14</v>
      </c>
      <c r="BR26" s="12">
        <v>2.508E-08</v>
      </c>
    </row>
    <row r="27" spans="1:70" ht="12.75">
      <c r="A27" s="7">
        <v>285</v>
      </c>
      <c r="B27" s="12">
        <v>0.2694</v>
      </c>
      <c r="C27" s="12">
        <v>0.0001451</v>
      </c>
      <c r="D27" s="12">
        <v>0.00308</v>
      </c>
      <c r="E27" s="12">
        <v>1.07E-07</v>
      </c>
      <c r="F27" s="12">
        <v>2.316E-06</v>
      </c>
      <c r="G27" s="12">
        <v>3.757E-06</v>
      </c>
      <c r="H27" s="12">
        <v>0.01448</v>
      </c>
      <c r="I27" s="12">
        <v>2.058E-06</v>
      </c>
      <c r="J27" s="12">
        <v>8.502E-05</v>
      </c>
      <c r="K27" s="12">
        <v>0.06673</v>
      </c>
      <c r="L27" s="12">
        <v>6.703E-05</v>
      </c>
      <c r="M27" s="12">
        <v>0.01281</v>
      </c>
      <c r="N27" s="12">
        <v>0.9317</v>
      </c>
      <c r="O27" s="12">
        <v>5.642E-05</v>
      </c>
      <c r="P27" s="12">
        <v>0.00766</v>
      </c>
      <c r="Q27" s="12">
        <v>4.104E-06</v>
      </c>
      <c r="R27" s="12">
        <v>0.008384</v>
      </c>
      <c r="S27" s="12">
        <v>0.01397</v>
      </c>
      <c r="T27" s="12">
        <v>1.072E-05</v>
      </c>
      <c r="U27" s="12">
        <v>0.01235</v>
      </c>
      <c r="V27" s="12">
        <v>0.02193</v>
      </c>
      <c r="W27" s="12">
        <v>0.03098</v>
      </c>
      <c r="X27" s="12">
        <v>0.02224</v>
      </c>
      <c r="Y27" s="12">
        <v>4.526E-06</v>
      </c>
      <c r="Z27" s="12">
        <v>0.007654</v>
      </c>
      <c r="AA27" s="12">
        <v>8.573E-05</v>
      </c>
      <c r="AB27" s="12">
        <v>1.365E-05</v>
      </c>
      <c r="AC27" s="12">
        <v>0.009402</v>
      </c>
      <c r="AD27" s="12">
        <v>0.001474</v>
      </c>
      <c r="AE27" s="12">
        <v>1.119E-05</v>
      </c>
      <c r="AF27" s="12">
        <v>2.631E-05</v>
      </c>
      <c r="AG27" s="12">
        <v>9.202E-05</v>
      </c>
      <c r="AH27" s="12">
        <v>1.999</v>
      </c>
      <c r="AI27" s="12">
        <v>0.006165</v>
      </c>
      <c r="AJ27" s="12">
        <v>4.599E-07</v>
      </c>
      <c r="AK27" s="12">
        <v>0.02995</v>
      </c>
      <c r="AL27" s="12">
        <v>0.0003288</v>
      </c>
      <c r="AM27" s="12">
        <v>1.092E-09</v>
      </c>
      <c r="AN27" s="12">
        <v>0.007662</v>
      </c>
      <c r="AO27" s="12">
        <v>0.002277</v>
      </c>
      <c r="AP27" s="12">
        <v>1.824E-11</v>
      </c>
      <c r="AQ27" s="12">
        <v>3.077E-11</v>
      </c>
      <c r="AR27" s="12">
        <v>2.362E-11</v>
      </c>
      <c r="AS27" s="12">
        <v>0.007378</v>
      </c>
      <c r="AT27" s="12">
        <v>2.807E-08</v>
      </c>
      <c r="AU27" s="12">
        <v>1.094E-05</v>
      </c>
      <c r="AV27" s="12">
        <v>0</v>
      </c>
      <c r="AW27" s="12">
        <v>0</v>
      </c>
      <c r="AX27" s="12">
        <v>50.78</v>
      </c>
      <c r="AY27" s="12">
        <v>0.0332</v>
      </c>
      <c r="AZ27" s="12">
        <v>0.06827</v>
      </c>
      <c r="BA27" s="12">
        <v>0.1025</v>
      </c>
      <c r="BB27" s="12">
        <v>0.003813</v>
      </c>
      <c r="BC27" s="12">
        <v>0</v>
      </c>
      <c r="BD27" s="12">
        <v>0.107</v>
      </c>
      <c r="BE27" s="12">
        <v>0.3067</v>
      </c>
      <c r="BF27" s="12">
        <v>0.0375</v>
      </c>
      <c r="BG27" s="12">
        <v>0</v>
      </c>
      <c r="BH27" s="12">
        <v>0.02001</v>
      </c>
      <c r="BI27" s="12">
        <v>0.04999</v>
      </c>
      <c r="BJ27" s="12">
        <v>0.04984</v>
      </c>
      <c r="BK27" s="12">
        <v>0.03551</v>
      </c>
      <c r="BL27" s="12">
        <v>0.03536</v>
      </c>
      <c r="BM27" s="12">
        <v>0.03536</v>
      </c>
      <c r="BN27" s="12">
        <v>0.03551</v>
      </c>
      <c r="BO27" s="12">
        <v>1</v>
      </c>
      <c r="BP27" s="12">
        <v>2.103E-09</v>
      </c>
      <c r="BQ27" s="12">
        <v>1.15E-14</v>
      </c>
      <c r="BR27" s="12">
        <v>2.43E-08</v>
      </c>
    </row>
    <row r="28" spans="1:70" ht="12.75">
      <c r="A28" s="7">
        <v>300</v>
      </c>
      <c r="B28" s="12">
        <v>0.2726</v>
      </c>
      <c r="C28" s="12">
        <v>0.0001428</v>
      </c>
      <c r="D28" s="12">
        <v>0.003058</v>
      </c>
      <c r="E28" s="12">
        <v>1.076E-07</v>
      </c>
      <c r="F28" s="12">
        <v>2.349E-06</v>
      </c>
      <c r="G28" s="12">
        <v>3.783E-06</v>
      </c>
      <c r="H28" s="12">
        <v>0.01462</v>
      </c>
      <c r="I28" s="12">
        <v>2.038E-06</v>
      </c>
      <c r="J28" s="12">
        <v>8.479E-05</v>
      </c>
      <c r="K28" s="12">
        <v>0.06917</v>
      </c>
      <c r="L28" s="12">
        <v>6.637E-05</v>
      </c>
      <c r="M28" s="12">
        <v>0.01359</v>
      </c>
      <c r="N28" s="12">
        <v>0.9296</v>
      </c>
      <c r="O28" s="12">
        <v>5.628E-05</v>
      </c>
      <c r="P28" s="12">
        <v>0.008023</v>
      </c>
      <c r="Q28" s="12">
        <v>4.118E-06</v>
      </c>
      <c r="R28" s="12">
        <v>0.008409</v>
      </c>
      <c r="S28" s="12">
        <v>0.01405</v>
      </c>
      <c r="T28" s="12">
        <v>1.066E-05</v>
      </c>
      <c r="U28" s="12">
        <v>0.01219</v>
      </c>
      <c r="V28" s="12">
        <v>0.02167</v>
      </c>
      <c r="W28" s="12">
        <v>0.03093</v>
      </c>
      <c r="X28" s="12">
        <v>0.02234</v>
      </c>
      <c r="Y28" s="12">
        <v>4.521E-06</v>
      </c>
      <c r="Z28" s="12">
        <v>0.007591</v>
      </c>
      <c r="AA28" s="12">
        <v>8.152E-05</v>
      </c>
      <c r="AB28" s="12">
        <v>1.373E-05</v>
      </c>
      <c r="AC28" s="12">
        <v>0.009252</v>
      </c>
      <c r="AD28" s="12">
        <v>0.001375</v>
      </c>
      <c r="AE28" s="12">
        <v>1.078E-05</v>
      </c>
      <c r="AF28" s="12">
        <v>2.541E-05</v>
      </c>
      <c r="AG28" s="12">
        <v>7.795E-05</v>
      </c>
      <c r="AH28" s="12">
        <v>1.999</v>
      </c>
      <c r="AI28" s="12">
        <v>0.005986</v>
      </c>
      <c r="AJ28" s="12">
        <v>3.233E-07</v>
      </c>
      <c r="AK28" s="12">
        <v>0.02951</v>
      </c>
      <c r="AL28" s="12">
        <v>0.0002848</v>
      </c>
      <c r="AM28" s="12">
        <v>4.032E-10</v>
      </c>
      <c r="AN28" s="12">
        <v>0.007551</v>
      </c>
      <c r="AO28" s="12">
        <v>0.002143</v>
      </c>
      <c r="AP28" s="12">
        <v>6.635E-12</v>
      </c>
      <c r="AQ28" s="12">
        <v>3.067E-11</v>
      </c>
      <c r="AR28" s="12">
        <v>2.389E-11</v>
      </c>
      <c r="AS28" s="12">
        <v>0.007377</v>
      </c>
      <c r="AT28" s="12">
        <v>2.83E-08</v>
      </c>
      <c r="AU28" s="12">
        <v>1.081E-05</v>
      </c>
      <c r="AV28" s="12">
        <v>0</v>
      </c>
      <c r="AW28" s="12">
        <v>0</v>
      </c>
      <c r="AX28" s="12">
        <v>52.39</v>
      </c>
      <c r="AY28" s="12">
        <v>0.03466</v>
      </c>
      <c r="AZ28" s="12">
        <v>0.07036</v>
      </c>
      <c r="BA28" s="12">
        <v>0.1044</v>
      </c>
      <c r="BB28" s="12">
        <v>0.0039</v>
      </c>
      <c r="BC28" s="12">
        <v>0</v>
      </c>
      <c r="BD28" s="12">
        <v>0.1076</v>
      </c>
      <c r="BE28" s="12">
        <v>0.31</v>
      </c>
      <c r="BF28" s="12">
        <v>0.0375</v>
      </c>
      <c r="BG28" s="12">
        <v>0</v>
      </c>
      <c r="BH28" s="12">
        <v>0.01978</v>
      </c>
      <c r="BI28" s="12">
        <v>0.04999</v>
      </c>
      <c r="BJ28" s="12">
        <v>0.04985</v>
      </c>
      <c r="BK28" s="12">
        <v>0.03537</v>
      </c>
      <c r="BL28" s="12">
        <v>0.03523</v>
      </c>
      <c r="BM28" s="12">
        <v>0.03523</v>
      </c>
      <c r="BN28" s="12">
        <v>0.03537</v>
      </c>
      <c r="BO28" s="12">
        <v>1</v>
      </c>
      <c r="BP28" s="12">
        <v>2.121E-09</v>
      </c>
      <c r="BQ28" s="12">
        <v>1.164E-14</v>
      </c>
      <c r="BR28" s="12">
        <v>2.359E-08</v>
      </c>
    </row>
    <row r="29" spans="1:70" ht="12.75">
      <c r="A29" s="7">
        <v>315</v>
      </c>
      <c r="B29" s="12">
        <v>0.2758</v>
      </c>
      <c r="C29" s="12">
        <v>0.0001406</v>
      </c>
      <c r="D29" s="12">
        <v>0.003035</v>
      </c>
      <c r="E29" s="12">
        <v>1.082E-07</v>
      </c>
      <c r="F29" s="12">
        <v>2.379E-06</v>
      </c>
      <c r="G29" s="12">
        <v>3.802E-06</v>
      </c>
      <c r="H29" s="12">
        <v>0.01475</v>
      </c>
      <c r="I29" s="12">
        <v>2.017E-06</v>
      </c>
      <c r="J29" s="12">
        <v>8.457E-05</v>
      </c>
      <c r="K29" s="12">
        <v>0.07155</v>
      </c>
      <c r="L29" s="12">
        <v>6.57E-05</v>
      </c>
      <c r="M29" s="12">
        <v>0.01436</v>
      </c>
      <c r="N29" s="12">
        <v>0.9275</v>
      </c>
      <c r="O29" s="12">
        <v>5.617E-05</v>
      </c>
      <c r="P29" s="12">
        <v>0.008358</v>
      </c>
      <c r="Q29" s="12">
        <v>4.132E-06</v>
      </c>
      <c r="R29" s="12">
        <v>0.008433</v>
      </c>
      <c r="S29" s="12">
        <v>0.01411</v>
      </c>
      <c r="T29" s="12">
        <v>1.061E-05</v>
      </c>
      <c r="U29" s="12">
        <v>0.01204</v>
      </c>
      <c r="V29" s="12">
        <v>0.02141</v>
      </c>
      <c r="W29" s="12">
        <v>0.03089</v>
      </c>
      <c r="X29" s="12">
        <v>0.02243</v>
      </c>
      <c r="Y29" s="12">
        <v>4.517E-06</v>
      </c>
      <c r="Z29" s="12">
        <v>0.007528</v>
      </c>
      <c r="AA29" s="12">
        <v>7.772E-05</v>
      </c>
      <c r="AB29" s="12">
        <v>1.381E-05</v>
      </c>
      <c r="AC29" s="12">
        <v>0.009109</v>
      </c>
      <c r="AD29" s="12">
        <v>0.001286</v>
      </c>
      <c r="AE29" s="12">
        <v>1.038E-05</v>
      </c>
      <c r="AF29" s="12">
        <v>2.454E-05</v>
      </c>
      <c r="AG29" s="12">
        <v>6.595E-05</v>
      </c>
      <c r="AH29" s="12">
        <v>1.999</v>
      </c>
      <c r="AI29" s="12">
        <v>0.005812</v>
      </c>
      <c r="AJ29" s="12">
        <v>2.266E-07</v>
      </c>
      <c r="AK29" s="12">
        <v>0.02908</v>
      </c>
      <c r="AL29" s="12">
        <v>0.0002464</v>
      </c>
      <c r="AM29" s="12">
        <v>1.252E-10</v>
      </c>
      <c r="AN29" s="12">
        <v>0.007441</v>
      </c>
      <c r="AO29" s="12">
        <v>0.002016</v>
      </c>
      <c r="AP29" s="12">
        <v>1.997E-12</v>
      </c>
      <c r="AQ29" s="12">
        <v>3.072E-11</v>
      </c>
      <c r="AR29" s="12">
        <v>2.416E-11</v>
      </c>
      <c r="AS29" s="12">
        <v>0.007376</v>
      </c>
      <c r="AT29" s="12">
        <v>2.863E-08</v>
      </c>
      <c r="AU29" s="12">
        <v>1.074E-05</v>
      </c>
      <c r="AV29" s="12">
        <v>0</v>
      </c>
      <c r="AW29" s="12">
        <v>0</v>
      </c>
      <c r="AX29" s="12">
        <v>54.01</v>
      </c>
      <c r="AY29" s="12">
        <v>0.0361</v>
      </c>
      <c r="AZ29" s="12">
        <v>0.07245</v>
      </c>
      <c r="BA29" s="12">
        <v>0.1063</v>
      </c>
      <c r="BB29" s="12">
        <v>0.003984</v>
      </c>
      <c r="BC29" s="12">
        <v>0</v>
      </c>
      <c r="BD29" s="12">
        <v>0.1082</v>
      </c>
      <c r="BE29" s="12">
        <v>0.3131</v>
      </c>
      <c r="BF29" s="12">
        <v>0.0375</v>
      </c>
      <c r="BG29" s="12">
        <v>0</v>
      </c>
      <c r="BH29" s="12">
        <v>0.01957</v>
      </c>
      <c r="BI29" s="12">
        <v>0.04999</v>
      </c>
      <c r="BJ29" s="12">
        <v>0.04985</v>
      </c>
      <c r="BK29" s="12">
        <v>0.03524</v>
      </c>
      <c r="BL29" s="12">
        <v>0.0351</v>
      </c>
      <c r="BM29" s="12">
        <v>0.0351</v>
      </c>
      <c r="BN29" s="12">
        <v>0.03524</v>
      </c>
      <c r="BO29" s="12">
        <v>1</v>
      </c>
      <c r="BP29" s="12">
        <v>2.139E-09</v>
      </c>
      <c r="BQ29" s="12">
        <v>1.177E-14</v>
      </c>
      <c r="BR29" s="12">
        <v>2.294E-08</v>
      </c>
    </row>
    <row r="30" spans="1:70" ht="12.75">
      <c r="A30" s="7">
        <v>330</v>
      </c>
      <c r="B30" s="12">
        <v>0.2788</v>
      </c>
      <c r="C30" s="12">
        <v>0.0001384</v>
      </c>
      <c r="D30" s="12">
        <v>0.003011</v>
      </c>
      <c r="E30" s="12">
        <v>1.088E-07</v>
      </c>
      <c r="F30" s="12">
        <v>2.406E-06</v>
      </c>
      <c r="G30" s="12">
        <v>3.815E-06</v>
      </c>
      <c r="H30" s="12">
        <v>0.01488</v>
      </c>
      <c r="I30" s="12">
        <v>1.997E-06</v>
      </c>
      <c r="J30" s="12">
        <v>8.436E-05</v>
      </c>
      <c r="K30" s="12">
        <v>0.0739</v>
      </c>
      <c r="L30" s="12">
        <v>6.502E-05</v>
      </c>
      <c r="M30" s="12">
        <v>0.01512</v>
      </c>
      <c r="N30" s="12">
        <v>0.9254</v>
      </c>
      <c r="O30" s="12">
        <v>5.608E-05</v>
      </c>
      <c r="P30" s="12">
        <v>0.008666</v>
      </c>
      <c r="Q30" s="12">
        <v>4.146E-06</v>
      </c>
      <c r="R30" s="12">
        <v>0.008454</v>
      </c>
      <c r="S30" s="12">
        <v>0.01417</v>
      </c>
      <c r="T30" s="12">
        <v>1.058E-05</v>
      </c>
      <c r="U30" s="12">
        <v>0.01189</v>
      </c>
      <c r="V30" s="12">
        <v>0.02115</v>
      </c>
      <c r="W30" s="12">
        <v>0.03085</v>
      </c>
      <c r="X30" s="12">
        <v>0.0225</v>
      </c>
      <c r="Y30" s="12">
        <v>4.515E-06</v>
      </c>
      <c r="Z30" s="12">
        <v>0.007465</v>
      </c>
      <c r="AA30" s="12">
        <v>7.427E-05</v>
      </c>
      <c r="AB30" s="12">
        <v>1.389E-05</v>
      </c>
      <c r="AC30" s="12">
        <v>0.008971</v>
      </c>
      <c r="AD30" s="12">
        <v>0.001207</v>
      </c>
      <c r="AE30" s="12">
        <v>1E-05</v>
      </c>
      <c r="AF30" s="12">
        <v>2.371E-05</v>
      </c>
      <c r="AG30" s="12">
        <v>5.575E-05</v>
      </c>
      <c r="AH30" s="12">
        <v>1.999</v>
      </c>
      <c r="AI30" s="12">
        <v>0.005641</v>
      </c>
      <c r="AJ30" s="12">
        <v>1.583E-07</v>
      </c>
      <c r="AK30" s="12">
        <v>0.02865</v>
      </c>
      <c r="AL30" s="12">
        <v>0.0002129</v>
      </c>
      <c r="AM30" s="12">
        <v>2.394E-11</v>
      </c>
      <c r="AN30" s="12">
        <v>0.007332</v>
      </c>
      <c r="AO30" s="12">
        <v>0.001895</v>
      </c>
      <c r="AP30" s="12">
        <v>3.368E-13</v>
      </c>
      <c r="AQ30" s="12">
        <v>3.093E-11</v>
      </c>
      <c r="AR30" s="12">
        <v>2.444E-11</v>
      </c>
      <c r="AS30" s="12">
        <v>0.007375</v>
      </c>
      <c r="AT30" s="12">
        <v>2.907E-08</v>
      </c>
      <c r="AU30" s="12">
        <v>1.071E-05</v>
      </c>
      <c r="AV30" s="12">
        <v>0</v>
      </c>
      <c r="AW30" s="12">
        <v>0</v>
      </c>
      <c r="AX30" s="12">
        <v>55.64</v>
      </c>
      <c r="AY30" s="12">
        <v>0.03752</v>
      </c>
      <c r="AZ30" s="12">
        <v>0.07455</v>
      </c>
      <c r="BA30" s="12">
        <v>0.1081</v>
      </c>
      <c r="BB30" s="12">
        <v>0.004067</v>
      </c>
      <c r="BC30" s="12">
        <v>0</v>
      </c>
      <c r="BD30" s="12">
        <v>0.1088</v>
      </c>
      <c r="BE30" s="12">
        <v>0.3162</v>
      </c>
      <c r="BF30" s="12">
        <v>0.0375</v>
      </c>
      <c r="BG30" s="12">
        <v>0</v>
      </c>
      <c r="BH30" s="12">
        <v>0.01936</v>
      </c>
      <c r="BI30" s="12">
        <v>0.04999</v>
      </c>
      <c r="BJ30" s="12">
        <v>0.04985</v>
      </c>
      <c r="BK30" s="12">
        <v>0.03511</v>
      </c>
      <c r="BL30" s="12">
        <v>0.03497</v>
      </c>
      <c r="BM30" s="12">
        <v>0.03497</v>
      </c>
      <c r="BN30" s="12">
        <v>0.03511</v>
      </c>
      <c r="BO30" s="12">
        <v>1</v>
      </c>
      <c r="BP30" s="12">
        <v>2.156E-09</v>
      </c>
      <c r="BQ30" s="12">
        <v>1.19E-14</v>
      </c>
      <c r="BR30" s="12">
        <v>2.235E-08</v>
      </c>
    </row>
    <row r="31" spans="1:70" ht="12.75">
      <c r="A31" s="7">
        <v>345</v>
      </c>
      <c r="B31" s="12">
        <v>0.2817</v>
      </c>
      <c r="C31" s="12">
        <v>0.0001362</v>
      </c>
      <c r="D31" s="12">
        <v>0.002987</v>
      </c>
      <c r="E31" s="12">
        <v>1.094E-07</v>
      </c>
      <c r="F31" s="12">
        <v>2.43E-06</v>
      </c>
      <c r="G31" s="12">
        <v>3.822E-06</v>
      </c>
      <c r="H31" s="12">
        <v>0.01501</v>
      </c>
      <c r="I31" s="12">
        <v>1.976E-06</v>
      </c>
      <c r="J31" s="12">
        <v>8.416E-05</v>
      </c>
      <c r="K31" s="12">
        <v>0.07621</v>
      </c>
      <c r="L31" s="12">
        <v>6.433E-05</v>
      </c>
      <c r="M31" s="12">
        <v>0.01587</v>
      </c>
      <c r="N31" s="12">
        <v>0.9233</v>
      </c>
      <c r="O31" s="12">
        <v>5.601E-05</v>
      </c>
      <c r="P31" s="12">
        <v>0.008949</v>
      </c>
      <c r="Q31" s="12">
        <v>4.16E-06</v>
      </c>
      <c r="R31" s="12">
        <v>0.008473</v>
      </c>
      <c r="S31" s="12">
        <v>0.01421</v>
      </c>
      <c r="T31" s="12">
        <v>1.055E-05</v>
      </c>
      <c r="U31" s="12">
        <v>0.01175</v>
      </c>
      <c r="V31" s="12">
        <v>0.02088</v>
      </c>
      <c r="W31" s="12">
        <v>0.0308</v>
      </c>
      <c r="X31" s="12">
        <v>0.02255</v>
      </c>
      <c r="Y31" s="12">
        <v>4.514E-06</v>
      </c>
      <c r="Z31" s="12">
        <v>0.007403</v>
      </c>
      <c r="AA31" s="12">
        <v>7.112E-05</v>
      </c>
      <c r="AB31" s="12">
        <v>1.396E-05</v>
      </c>
      <c r="AC31" s="12">
        <v>0.008839</v>
      </c>
      <c r="AD31" s="12">
        <v>0.001135</v>
      </c>
      <c r="AE31" s="12">
        <v>9.639E-06</v>
      </c>
      <c r="AF31" s="12">
        <v>2.291E-05</v>
      </c>
      <c r="AG31" s="12">
        <v>4.707E-05</v>
      </c>
      <c r="AH31" s="12">
        <v>1.999</v>
      </c>
      <c r="AI31" s="12">
        <v>0.005474</v>
      </c>
      <c r="AJ31" s="12">
        <v>1.103E-07</v>
      </c>
      <c r="AK31" s="12">
        <v>0.02822</v>
      </c>
      <c r="AL31" s="12">
        <v>0.0001837</v>
      </c>
      <c r="AM31" s="12">
        <v>0</v>
      </c>
      <c r="AN31" s="12">
        <v>0.007224</v>
      </c>
      <c r="AO31" s="12">
        <v>0.001782</v>
      </c>
      <c r="AP31" s="12">
        <v>0</v>
      </c>
      <c r="AQ31" s="12">
        <v>3.126E-11</v>
      </c>
      <c r="AR31" s="12">
        <v>2.472E-11</v>
      </c>
      <c r="AS31" s="12">
        <v>0.007374</v>
      </c>
      <c r="AT31" s="12">
        <v>2.959E-08</v>
      </c>
      <c r="AU31" s="12">
        <v>1.073E-05</v>
      </c>
      <c r="AV31" s="12">
        <v>0</v>
      </c>
      <c r="AW31" s="12">
        <v>0</v>
      </c>
      <c r="AX31" s="12">
        <v>57.27</v>
      </c>
      <c r="AY31" s="12">
        <v>0.03892</v>
      </c>
      <c r="AZ31" s="12">
        <v>0.07666</v>
      </c>
      <c r="BA31" s="12">
        <v>0.1099</v>
      </c>
      <c r="BB31" s="12">
        <v>0.004148</v>
      </c>
      <c r="BC31" s="12">
        <v>0</v>
      </c>
      <c r="BD31" s="12">
        <v>0.1094</v>
      </c>
      <c r="BE31" s="12">
        <v>0.3191</v>
      </c>
      <c r="BF31" s="12">
        <v>0.0375</v>
      </c>
      <c r="BG31" s="12">
        <v>0</v>
      </c>
      <c r="BH31" s="12">
        <v>0.01915</v>
      </c>
      <c r="BI31" s="12">
        <v>0.04999</v>
      </c>
      <c r="BJ31" s="12">
        <v>0.04985</v>
      </c>
      <c r="BK31" s="12">
        <v>0.03498</v>
      </c>
      <c r="BL31" s="12">
        <v>0.03484</v>
      </c>
      <c r="BM31" s="12">
        <v>0.03484</v>
      </c>
      <c r="BN31" s="12">
        <v>0.03498</v>
      </c>
      <c r="BO31" s="12">
        <v>1</v>
      </c>
      <c r="BP31" s="12">
        <v>2.172E-09</v>
      </c>
      <c r="BQ31" s="12">
        <v>1.202E-14</v>
      </c>
      <c r="BR31" s="12">
        <v>2.179E-08</v>
      </c>
    </row>
    <row r="32" spans="1:70" ht="12.75">
      <c r="A32" s="7">
        <v>360</v>
      </c>
      <c r="B32" s="12">
        <v>0.2845</v>
      </c>
      <c r="C32" s="12">
        <v>0.000134</v>
      </c>
      <c r="D32" s="12">
        <v>0.002961</v>
      </c>
      <c r="E32" s="12">
        <v>1.1E-07</v>
      </c>
      <c r="F32" s="12">
        <v>2.452E-06</v>
      </c>
      <c r="G32" s="12">
        <v>3.823E-06</v>
      </c>
      <c r="H32" s="12">
        <v>0.01514</v>
      </c>
      <c r="I32" s="12">
        <v>1.955E-06</v>
      </c>
      <c r="J32" s="12">
        <v>8.396E-05</v>
      </c>
      <c r="K32" s="12">
        <v>0.07847</v>
      </c>
      <c r="L32" s="12">
        <v>6.363E-05</v>
      </c>
      <c r="M32" s="12">
        <v>0.0166</v>
      </c>
      <c r="N32" s="12">
        <v>0.9212</v>
      </c>
      <c r="O32" s="12">
        <v>5.597E-05</v>
      </c>
      <c r="P32" s="12">
        <v>0.009209</v>
      </c>
      <c r="Q32" s="12">
        <v>4.173E-06</v>
      </c>
      <c r="R32" s="12">
        <v>0.00849</v>
      </c>
      <c r="S32" s="12">
        <v>0.01425</v>
      </c>
      <c r="T32" s="12">
        <v>1.052E-05</v>
      </c>
      <c r="U32" s="12">
        <v>0.01162</v>
      </c>
      <c r="V32" s="12">
        <v>0.02062</v>
      </c>
      <c r="W32" s="12">
        <v>0.03075</v>
      </c>
      <c r="X32" s="12">
        <v>0.02258</v>
      </c>
      <c r="Y32" s="12">
        <v>4.515E-06</v>
      </c>
      <c r="Z32" s="12">
        <v>0.007341</v>
      </c>
      <c r="AA32" s="12">
        <v>6.823E-05</v>
      </c>
      <c r="AB32" s="12">
        <v>1.404E-05</v>
      </c>
      <c r="AC32" s="12">
        <v>0.008713</v>
      </c>
      <c r="AD32" s="12">
        <v>0.001071</v>
      </c>
      <c r="AE32" s="12">
        <v>9.289E-06</v>
      </c>
      <c r="AF32" s="12">
        <v>2.214E-05</v>
      </c>
      <c r="AG32" s="12">
        <v>3.971E-05</v>
      </c>
      <c r="AH32" s="12">
        <v>1.999</v>
      </c>
      <c r="AI32" s="12">
        <v>0.00531</v>
      </c>
      <c r="AJ32" s="12">
        <v>7.663E-08</v>
      </c>
      <c r="AK32" s="12">
        <v>0.0278</v>
      </c>
      <c r="AL32" s="12">
        <v>0.0001584</v>
      </c>
      <c r="AM32" s="12">
        <v>0</v>
      </c>
      <c r="AN32" s="12">
        <v>0.007117</v>
      </c>
      <c r="AO32" s="12">
        <v>0.001674</v>
      </c>
      <c r="AP32" s="12">
        <v>0</v>
      </c>
      <c r="AQ32" s="12">
        <v>3.172E-11</v>
      </c>
      <c r="AR32" s="12">
        <v>2.502E-11</v>
      </c>
      <c r="AS32" s="12">
        <v>0.007373</v>
      </c>
      <c r="AT32" s="12">
        <v>3.02E-08</v>
      </c>
      <c r="AU32" s="12">
        <v>1.077E-05</v>
      </c>
      <c r="AV32" s="12">
        <v>0</v>
      </c>
      <c r="AW32" s="12">
        <v>0</v>
      </c>
      <c r="AX32" s="12">
        <v>58.92</v>
      </c>
      <c r="AY32" s="12">
        <v>0.04031</v>
      </c>
      <c r="AZ32" s="12">
        <v>0.07878</v>
      </c>
      <c r="BA32" s="12">
        <v>0.1117</v>
      </c>
      <c r="BB32" s="12">
        <v>0.004228</v>
      </c>
      <c r="BC32" s="12">
        <v>0</v>
      </c>
      <c r="BD32" s="12">
        <v>0.11</v>
      </c>
      <c r="BE32" s="12">
        <v>0.3219</v>
      </c>
      <c r="BF32" s="12">
        <v>0.0375</v>
      </c>
      <c r="BG32" s="12">
        <v>0</v>
      </c>
      <c r="BH32" s="12">
        <v>0.01896</v>
      </c>
      <c r="BI32" s="12">
        <v>0.04999</v>
      </c>
      <c r="BJ32" s="12">
        <v>0.04986</v>
      </c>
      <c r="BK32" s="12">
        <v>0.03485</v>
      </c>
      <c r="BL32" s="12">
        <v>0.03471</v>
      </c>
      <c r="BM32" s="12">
        <v>0.03471</v>
      </c>
      <c r="BN32" s="12">
        <v>0.03485</v>
      </c>
      <c r="BO32" s="12">
        <v>1</v>
      </c>
      <c r="BP32" s="12">
        <v>2.187E-09</v>
      </c>
      <c r="BQ32" s="12">
        <v>1.214E-14</v>
      </c>
      <c r="BR32" s="12">
        <v>2.127E-08</v>
      </c>
    </row>
    <row r="33" spans="1:70" ht="12.75">
      <c r="A33" s="7">
        <v>375</v>
      </c>
      <c r="B33" s="12">
        <v>0.2873</v>
      </c>
      <c r="C33" s="12">
        <v>0.0001319</v>
      </c>
      <c r="D33" s="12">
        <v>0.002935</v>
      </c>
      <c r="E33" s="12">
        <v>1.106E-07</v>
      </c>
      <c r="F33" s="12">
        <v>2.472E-06</v>
      </c>
      <c r="G33" s="12">
        <v>3.821E-06</v>
      </c>
      <c r="H33" s="12">
        <v>0.01527</v>
      </c>
      <c r="I33" s="12">
        <v>1.934E-06</v>
      </c>
      <c r="J33" s="12">
        <v>8.377E-05</v>
      </c>
      <c r="K33" s="12">
        <v>0.0807</v>
      </c>
      <c r="L33" s="12">
        <v>6.293E-05</v>
      </c>
      <c r="M33" s="12">
        <v>0.01732</v>
      </c>
      <c r="N33" s="12">
        <v>0.9191</v>
      </c>
      <c r="O33" s="12">
        <v>5.594E-05</v>
      </c>
      <c r="P33" s="12">
        <v>0.009447</v>
      </c>
      <c r="Q33" s="12">
        <v>4.186E-06</v>
      </c>
      <c r="R33" s="12">
        <v>0.008505</v>
      </c>
      <c r="S33" s="12">
        <v>0.01428</v>
      </c>
      <c r="T33" s="12">
        <v>1.051E-05</v>
      </c>
      <c r="U33" s="12">
        <v>0.01149</v>
      </c>
      <c r="V33" s="12">
        <v>0.02035</v>
      </c>
      <c r="W33" s="12">
        <v>0.0307</v>
      </c>
      <c r="X33" s="12">
        <v>0.02261</v>
      </c>
      <c r="Y33" s="12">
        <v>4.516E-06</v>
      </c>
      <c r="Z33" s="12">
        <v>0.007279</v>
      </c>
      <c r="AA33" s="12">
        <v>6.556E-05</v>
      </c>
      <c r="AB33" s="12">
        <v>1.411E-05</v>
      </c>
      <c r="AC33" s="12">
        <v>0.008592</v>
      </c>
      <c r="AD33" s="12">
        <v>0.001012</v>
      </c>
      <c r="AE33" s="12">
        <v>8.954E-06</v>
      </c>
      <c r="AF33" s="12">
        <v>2.14E-05</v>
      </c>
      <c r="AG33" s="12">
        <v>3.347E-05</v>
      </c>
      <c r="AH33" s="12">
        <v>1.999</v>
      </c>
      <c r="AI33" s="12">
        <v>0.005151</v>
      </c>
      <c r="AJ33" s="12">
        <v>5.304E-08</v>
      </c>
      <c r="AK33" s="12">
        <v>0.02738</v>
      </c>
      <c r="AL33" s="12">
        <v>0.0001364</v>
      </c>
      <c r="AM33" s="12">
        <v>0</v>
      </c>
      <c r="AN33" s="12">
        <v>0.007011</v>
      </c>
      <c r="AO33" s="12">
        <v>0.001573</v>
      </c>
      <c r="AP33" s="12">
        <v>0</v>
      </c>
      <c r="AQ33" s="12">
        <v>3.229E-11</v>
      </c>
      <c r="AR33" s="12">
        <v>2.532E-11</v>
      </c>
      <c r="AS33" s="12">
        <v>0.007372</v>
      </c>
      <c r="AT33" s="12">
        <v>3.088E-08</v>
      </c>
      <c r="AU33" s="12">
        <v>1.085E-05</v>
      </c>
      <c r="AV33" s="12">
        <v>0</v>
      </c>
      <c r="AW33" s="12">
        <v>0</v>
      </c>
      <c r="AX33" s="12">
        <v>60.57</v>
      </c>
      <c r="AY33" s="12">
        <v>0.04168</v>
      </c>
      <c r="AZ33" s="12">
        <v>0.0809</v>
      </c>
      <c r="BA33" s="12">
        <v>0.1135</v>
      </c>
      <c r="BB33" s="12">
        <v>0.004306</v>
      </c>
      <c r="BC33" s="12">
        <v>0</v>
      </c>
      <c r="BD33" s="12">
        <v>0.1106</v>
      </c>
      <c r="BE33" s="12">
        <v>0.3246</v>
      </c>
      <c r="BF33" s="12">
        <v>0.0375</v>
      </c>
      <c r="BG33" s="12">
        <v>0</v>
      </c>
      <c r="BH33" s="12">
        <v>0.01877</v>
      </c>
      <c r="BI33" s="12">
        <v>0.04999</v>
      </c>
      <c r="BJ33" s="12">
        <v>0.04986</v>
      </c>
      <c r="BK33" s="12">
        <v>0.03472</v>
      </c>
      <c r="BL33" s="12">
        <v>0.03459</v>
      </c>
      <c r="BM33" s="12">
        <v>0.03459</v>
      </c>
      <c r="BN33" s="12">
        <v>0.03472</v>
      </c>
      <c r="BO33" s="12">
        <v>1</v>
      </c>
      <c r="BP33" s="12">
        <v>2.202E-09</v>
      </c>
      <c r="BQ33" s="12">
        <v>1.226E-14</v>
      </c>
      <c r="BR33" s="12">
        <v>2.079E-08</v>
      </c>
    </row>
    <row r="34" spans="1:70" ht="12.75">
      <c r="A34" s="7">
        <v>390</v>
      </c>
      <c r="B34" s="12">
        <v>0.2899</v>
      </c>
      <c r="C34" s="12">
        <v>0.0001298</v>
      </c>
      <c r="D34" s="12">
        <v>0.002909</v>
      </c>
      <c r="E34" s="12">
        <v>1.111E-07</v>
      </c>
      <c r="F34" s="12">
        <v>2.49E-06</v>
      </c>
      <c r="G34" s="12">
        <v>3.814E-06</v>
      </c>
      <c r="H34" s="12">
        <v>0.01539</v>
      </c>
      <c r="I34" s="12">
        <v>1.913E-06</v>
      </c>
      <c r="J34" s="12">
        <v>8.359E-05</v>
      </c>
      <c r="K34" s="12">
        <v>0.08289</v>
      </c>
      <c r="L34" s="12">
        <v>6.223E-05</v>
      </c>
      <c r="M34" s="12">
        <v>0.01803</v>
      </c>
      <c r="N34" s="12">
        <v>0.917</v>
      </c>
      <c r="O34" s="12">
        <v>5.592E-05</v>
      </c>
      <c r="P34" s="12">
        <v>0.009666</v>
      </c>
      <c r="Q34" s="12">
        <v>4.199E-06</v>
      </c>
      <c r="R34" s="12">
        <v>0.008518</v>
      </c>
      <c r="S34" s="12">
        <v>0.01431</v>
      </c>
      <c r="T34" s="12">
        <v>1.049E-05</v>
      </c>
      <c r="U34" s="12">
        <v>0.01137</v>
      </c>
      <c r="V34" s="12">
        <v>0.02009</v>
      </c>
      <c r="W34" s="12">
        <v>0.03065</v>
      </c>
      <c r="X34" s="12">
        <v>0.02262</v>
      </c>
      <c r="Y34" s="12">
        <v>4.517E-06</v>
      </c>
      <c r="Z34" s="12">
        <v>0.007217</v>
      </c>
      <c r="AA34" s="12">
        <v>6.308E-05</v>
      </c>
      <c r="AB34" s="12">
        <v>1.418E-05</v>
      </c>
      <c r="AC34" s="12">
        <v>0.008477</v>
      </c>
      <c r="AD34" s="12">
        <v>0.0009589</v>
      </c>
      <c r="AE34" s="12">
        <v>8.633E-06</v>
      </c>
      <c r="AF34" s="12">
        <v>2.069E-05</v>
      </c>
      <c r="AG34" s="12">
        <v>2.819E-05</v>
      </c>
      <c r="AH34" s="12">
        <v>1.999</v>
      </c>
      <c r="AI34" s="12">
        <v>0.004995</v>
      </c>
      <c r="AJ34" s="12">
        <v>3.655E-08</v>
      </c>
      <c r="AK34" s="12">
        <v>0.02697</v>
      </c>
      <c r="AL34" s="12">
        <v>0.0001173</v>
      </c>
      <c r="AM34" s="12">
        <v>0</v>
      </c>
      <c r="AN34" s="12">
        <v>0.006907</v>
      </c>
      <c r="AO34" s="12">
        <v>0.001477</v>
      </c>
      <c r="AP34" s="12">
        <v>0</v>
      </c>
      <c r="AQ34" s="12">
        <v>3.296E-11</v>
      </c>
      <c r="AR34" s="12">
        <v>2.563E-11</v>
      </c>
      <c r="AS34" s="12">
        <v>0.007371</v>
      </c>
      <c r="AT34" s="12">
        <v>3.164E-08</v>
      </c>
      <c r="AU34" s="12">
        <v>1.096E-05</v>
      </c>
      <c r="AV34" s="12">
        <v>0</v>
      </c>
      <c r="AW34" s="12">
        <v>0</v>
      </c>
      <c r="AX34" s="12">
        <v>62.24</v>
      </c>
      <c r="AY34" s="12">
        <v>0.04304</v>
      </c>
      <c r="AZ34" s="12">
        <v>0.08302</v>
      </c>
      <c r="BA34" s="12">
        <v>0.1153</v>
      </c>
      <c r="BB34" s="12">
        <v>0.004382</v>
      </c>
      <c r="BC34" s="12">
        <v>0</v>
      </c>
      <c r="BD34" s="12">
        <v>0.1111</v>
      </c>
      <c r="BE34" s="12">
        <v>0.3273</v>
      </c>
      <c r="BF34" s="12">
        <v>0.0375</v>
      </c>
      <c r="BG34" s="12">
        <v>0</v>
      </c>
      <c r="BH34" s="12">
        <v>0.01858</v>
      </c>
      <c r="BI34" s="12">
        <v>0.04999</v>
      </c>
      <c r="BJ34" s="12">
        <v>0.04986</v>
      </c>
      <c r="BK34" s="12">
        <v>0.0346</v>
      </c>
      <c r="BL34" s="12">
        <v>0.03447</v>
      </c>
      <c r="BM34" s="12">
        <v>0.03447</v>
      </c>
      <c r="BN34" s="12">
        <v>0.0346</v>
      </c>
      <c r="BO34" s="12">
        <v>1</v>
      </c>
      <c r="BP34" s="12">
        <v>2.216E-09</v>
      </c>
      <c r="BQ34" s="12">
        <v>1.237E-14</v>
      </c>
      <c r="BR34" s="12">
        <v>2.033E-08</v>
      </c>
    </row>
    <row r="35" spans="1:70" ht="12.75">
      <c r="A35" s="7">
        <v>405</v>
      </c>
      <c r="B35" s="12">
        <v>0.2924</v>
      </c>
      <c r="C35" s="12">
        <v>0.0001278</v>
      </c>
      <c r="D35" s="12">
        <v>0.002883</v>
      </c>
      <c r="E35" s="12">
        <v>1.117E-07</v>
      </c>
      <c r="F35" s="12">
        <v>2.506E-06</v>
      </c>
      <c r="G35" s="12">
        <v>3.804E-06</v>
      </c>
      <c r="H35" s="12">
        <v>0.01551</v>
      </c>
      <c r="I35" s="12">
        <v>1.893E-06</v>
      </c>
      <c r="J35" s="12">
        <v>8.342E-05</v>
      </c>
      <c r="K35" s="12">
        <v>0.08505</v>
      </c>
      <c r="L35" s="12">
        <v>6.154E-05</v>
      </c>
      <c r="M35" s="12">
        <v>0.01873</v>
      </c>
      <c r="N35" s="12">
        <v>0.9149</v>
      </c>
      <c r="O35" s="12">
        <v>5.591E-05</v>
      </c>
      <c r="P35" s="12">
        <v>0.009866</v>
      </c>
      <c r="Q35" s="12">
        <v>4.211E-06</v>
      </c>
      <c r="R35" s="12">
        <v>0.00853</v>
      </c>
      <c r="S35" s="12">
        <v>0.01433</v>
      </c>
      <c r="T35" s="12">
        <v>1.049E-05</v>
      </c>
      <c r="U35" s="12">
        <v>0.01125</v>
      </c>
      <c r="V35" s="12">
        <v>0.01983</v>
      </c>
      <c r="W35" s="12">
        <v>0.0306</v>
      </c>
      <c r="X35" s="12">
        <v>0.02262</v>
      </c>
      <c r="Y35" s="12">
        <v>4.519E-06</v>
      </c>
      <c r="Z35" s="12">
        <v>0.007156</v>
      </c>
      <c r="AA35" s="12">
        <v>6.078E-05</v>
      </c>
      <c r="AB35" s="12">
        <v>1.425E-05</v>
      </c>
      <c r="AC35" s="12">
        <v>0.008366</v>
      </c>
      <c r="AD35" s="12">
        <v>0.00091</v>
      </c>
      <c r="AE35" s="12">
        <v>8.326E-06</v>
      </c>
      <c r="AF35" s="12">
        <v>2.002E-05</v>
      </c>
      <c r="AG35" s="12">
        <v>2.373E-05</v>
      </c>
      <c r="AH35" s="12">
        <v>1.999</v>
      </c>
      <c r="AI35" s="12">
        <v>0.004843</v>
      </c>
      <c r="AJ35" s="12">
        <v>2.507E-08</v>
      </c>
      <c r="AK35" s="12">
        <v>0.02656</v>
      </c>
      <c r="AL35" s="12">
        <v>0.0001008</v>
      </c>
      <c r="AM35" s="12">
        <v>0</v>
      </c>
      <c r="AN35" s="12">
        <v>0.006803</v>
      </c>
      <c r="AO35" s="12">
        <v>0.001386</v>
      </c>
      <c r="AP35" s="12">
        <v>0</v>
      </c>
      <c r="AQ35" s="12">
        <v>3.373E-11</v>
      </c>
      <c r="AR35" s="12">
        <v>2.595E-11</v>
      </c>
      <c r="AS35" s="12">
        <v>0.00737</v>
      </c>
      <c r="AT35" s="12">
        <v>3.245E-08</v>
      </c>
      <c r="AU35" s="12">
        <v>1.109E-05</v>
      </c>
      <c r="AV35" s="12">
        <v>0</v>
      </c>
      <c r="AW35" s="12">
        <v>0</v>
      </c>
      <c r="AX35" s="12">
        <v>63.91</v>
      </c>
      <c r="AY35" s="12">
        <v>0.04439</v>
      </c>
      <c r="AZ35" s="12">
        <v>0.08515</v>
      </c>
      <c r="BA35" s="12">
        <v>0.117</v>
      </c>
      <c r="BB35" s="12">
        <v>0.004457</v>
      </c>
      <c r="BC35" s="12">
        <v>0</v>
      </c>
      <c r="BD35" s="12">
        <v>0.1117</v>
      </c>
      <c r="BE35" s="12">
        <v>0.3298</v>
      </c>
      <c r="BF35" s="12">
        <v>0.0375</v>
      </c>
      <c r="BG35" s="12">
        <v>0</v>
      </c>
      <c r="BH35" s="12">
        <v>0.01841</v>
      </c>
      <c r="BI35" s="12">
        <v>0.04999</v>
      </c>
      <c r="BJ35" s="12">
        <v>0.04986</v>
      </c>
      <c r="BK35" s="12">
        <v>0.03448</v>
      </c>
      <c r="BL35" s="12">
        <v>0.03435</v>
      </c>
      <c r="BM35" s="12">
        <v>0.03435</v>
      </c>
      <c r="BN35" s="12">
        <v>0.03448</v>
      </c>
      <c r="BO35" s="12">
        <v>1</v>
      </c>
      <c r="BP35" s="12">
        <v>2.229E-09</v>
      </c>
      <c r="BQ35" s="12">
        <v>1.248E-14</v>
      </c>
      <c r="BR35" s="12">
        <v>1.989E-08</v>
      </c>
    </row>
    <row r="36" spans="1:70" ht="12.75">
      <c r="A36" s="7">
        <v>420</v>
      </c>
      <c r="B36" s="12">
        <v>0.2948</v>
      </c>
      <c r="C36" s="12">
        <v>0.0001259</v>
      </c>
      <c r="D36" s="12">
        <v>0.002856</v>
      </c>
      <c r="E36" s="12">
        <v>1.123E-07</v>
      </c>
      <c r="F36" s="12">
        <v>2.521E-06</v>
      </c>
      <c r="G36" s="12">
        <v>3.792E-06</v>
      </c>
      <c r="H36" s="12">
        <v>0.01563</v>
      </c>
      <c r="I36" s="12">
        <v>1.873E-06</v>
      </c>
      <c r="J36" s="12">
        <v>8.325E-05</v>
      </c>
      <c r="K36" s="12">
        <v>0.08717</v>
      </c>
      <c r="L36" s="12">
        <v>6.086E-05</v>
      </c>
      <c r="M36" s="12">
        <v>0.01941</v>
      </c>
      <c r="N36" s="12">
        <v>0.9127</v>
      </c>
      <c r="O36" s="12">
        <v>5.591E-05</v>
      </c>
      <c r="P36" s="12">
        <v>0.01005</v>
      </c>
      <c r="Q36" s="12">
        <v>4.223E-06</v>
      </c>
      <c r="R36" s="12">
        <v>0.008539</v>
      </c>
      <c r="S36" s="12">
        <v>0.01434</v>
      </c>
      <c r="T36" s="12">
        <v>1.048E-05</v>
      </c>
      <c r="U36" s="12">
        <v>0.01114</v>
      </c>
      <c r="V36" s="12">
        <v>0.01958</v>
      </c>
      <c r="W36" s="12">
        <v>0.03055</v>
      </c>
      <c r="X36" s="12">
        <v>0.0226</v>
      </c>
      <c r="Y36" s="12">
        <v>4.522E-06</v>
      </c>
      <c r="Z36" s="12">
        <v>0.007094</v>
      </c>
      <c r="AA36" s="12">
        <v>5.864E-05</v>
      </c>
      <c r="AB36" s="12">
        <v>1.431E-05</v>
      </c>
      <c r="AC36" s="12">
        <v>0.00826</v>
      </c>
      <c r="AD36" s="12">
        <v>0.0008651</v>
      </c>
      <c r="AE36" s="12">
        <v>8.032999999999999E-06</v>
      </c>
      <c r="AF36" s="12">
        <v>1.937E-05</v>
      </c>
      <c r="AG36" s="12">
        <v>1.995E-05</v>
      </c>
      <c r="AH36" s="12">
        <v>1.999</v>
      </c>
      <c r="AI36" s="12">
        <v>0.004695</v>
      </c>
      <c r="AJ36" s="12">
        <v>1.716E-08</v>
      </c>
      <c r="AK36" s="12">
        <v>0.02616</v>
      </c>
      <c r="AL36" s="12">
        <v>8.654E-05</v>
      </c>
      <c r="AM36" s="12">
        <v>0</v>
      </c>
      <c r="AN36" s="12">
        <v>0.0067</v>
      </c>
      <c r="AO36" s="12">
        <v>0.001301</v>
      </c>
      <c r="AP36" s="12">
        <v>0</v>
      </c>
      <c r="AQ36" s="12">
        <v>3.459E-11</v>
      </c>
      <c r="AR36" s="12">
        <v>2.628E-11</v>
      </c>
      <c r="AS36" s="12">
        <v>0.007369</v>
      </c>
      <c r="AT36" s="12">
        <v>3.333E-08</v>
      </c>
      <c r="AU36" s="12">
        <v>1.124E-05</v>
      </c>
      <c r="AV36" s="12">
        <v>0</v>
      </c>
      <c r="AW36" s="12">
        <v>0</v>
      </c>
      <c r="AX36" s="12">
        <v>65.59</v>
      </c>
      <c r="AY36" s="12">
        <v>0.04572</v>
      </c>
      <c r="AZ36" s="12">
        <v>0.08729</v>
      </c>
      <c r="BA36" s="12">
        <v>0.1187</v>
      </c>
      <c r="BB36" s="12">
        <v>0.004531</v>
      </c>
      <c r="BC36" s="12">
        <v>0</v>
      </c>
      <c r="BD36" s="12">
        <v>0.1123</v>
      </c>
      <c r="BE36" s="12">
        <v>0.3322</v>
      </c>
      <c r="BF36" s="12">
        <v>0.0375</v>
      </c>
      <c r="BG36" s="12">
        <v>0</v>
      </c>
      <c r="BH36" s="12">
        <v>0.01823</v>
      </c>
      <c r="BI36" s="12">
        <v>0.04999</v>
      </c>
      <c r="BJ36" s="12">
        <v>0.04986</v>
      </c>
      <c r="BK36" s="12">
        <v>0.03436</v>
      </c>
      <c r="BL36" s="12">
        <v>0.03423</v>
      </c>
      <c r="BM36" s="12">
        <v>0.03423</v>
      </c>
      <c r="BN36" s="12">
        <v>0.03436</v>
      </c>
      <c r="BO36" s="12">
        <v>1</v>
      </c>
      <c r="BP36" s="12">
        <v>2.241E-09</v>
      </c>
      <c r="BQ36" s="12">
        <v>1.258E-14</v>
      </c>
      <c r="BR36" s="12">
        <v>1.948E-08</v>
      </c>
    </row>
    <row r="37" spans="1:70" ht="12.75">
      <c r="A37" s="7">
        <v>435</v>
      </c>
      <c r="B37" s="12">
        <v>0.2972</v>
      </c>
      <c r="C37" s="12">
        <v>0.000124</v>
      </c>
      <c r="D37" s="12">
        <v>0.00283</v>
      </c>
      <c r="E37" s="12">
        <v>1.128E-07</v>
      </c>
      <c r="F37" s="12">
        <v>2.534E-06</v>
      </c>
      <c r="G37" s="12">
        <v>3.776E-06</v>
      </c>
      <c r="H37" s="12">
        <v>0.01575</v>
      </c>
      <c r="I37" s="12">
        <v>1.854E-06</v>
      </c>
      <c r="J37" s="12">
        <v>8.309E-05</v>
      </c>
      <c r="K37" s="12">
        <v>0.08926</v>
      </c>
      <c r="L37" s="12">
        <v>6.019E-05</v>
      </c>
      <c r="M37" s="12">
        <v>0.02009</v>
      </c>
      <c r="N37" s="12">
        <v>0.9106</v>
      </c>
      <c r="O37" s="12">
        <v>5.592E-05</v>
      </c>
      <c r="P37" s="12">
        <v>0.01022</v>
      </c>
      <c r="Q37" s="12">
        <v>4.234E-06</v>
      </c>
      <c r="R37" s="12">
        <v>0.008546</v>
      </c>
      <c r="S37" s="12">
        <v>0.01434</v>
      </c>
      <c r="T37" s="12">
        <v>1.048E-05</v>
      </c>
      <c r="U37" s="12">
        <v>0.01103</v>
      </c>
      <c r="V37" s="12">
        <v>0.01933</v>
      </c>
      <c r="W37" s="12">
        <v>0.0305</v>
      </c>
      <c r="X37" s="12">
        <v>0.02258</v>
      </c>
      <c r="Y37" s="12">
        <v>4.524E-06</v>
      </c>
      <c r="Z37" s="12">
        <v>0.007034</v>
      </c>
      <c r="AA37" s="12">
        <v>5.664E-05</v>
      </c>
      <c r="AB37" s="12">
        <v>1.437E-05</v>
      </c>
      <c r="AC37" s="12">
        <v>0.008159</v>
      </c>
      <c r="AD37" s="12">
        <v>0.0008237</v>
      </c>
      <c r="AE37" s="12">
        <v>7.754E-06</v>
      </c>
      <c r="AF37" s="12">
        <v>1.875E-05</v>
      </c>
      <c r="AG37" s="12">
        <v>1.677E-05</v>
      </c>
      <c r="AH37" s="12">
        <v>1.999</v>
      </c>
      <c r="AI37" s="12">
        <v>0.004551</v>
      </c>
      <c r="AJ37" s="12">
        <v>1.173E-08</v>
      </c>
      <c r="AK37" s="12">
        <v>0.02576</v>
      </c>
      <c r="AL37" s="12">
        <v>7.422E-05</v>
      </c>
      <c r="AM37" s="12">
        <v>0</v>
      </c>
      <c r="AN37" s="12">
        <v>0.006598</v>
      </c>
      <c r="AO37" s="12">
        <v>0.001221</v>
      </c>
      <c r="AP37" s="12">
        <v>0</v>
      </c>
      <c r="AQ37" s="12">
        <v>3.553E-11</v>
      </c>
      <c r="AR37" s="12">
        <v>2.661E-11</v>
      </c>
      <c r="AS37" s="12">
        <v>0.007368</v>
      </c>
      <c r="AT37" s="12">
        <v>3.426E-08</v>
      </c>
      <c r="AU37" s="12">
        <v>1.141E-05</v>
      </c>
      <c r="AV37" s="12">
        <v>0</v>
      </c>
      <c r="AW37" s="12">
        <v>0</v>
      </c>
      <c r="AX37" s="12">
        <v>67.28</v>
      </c>
      <c r="AY37" s="12">
        <v>0.04704</v>
      </c>
      <c r="AZ37" s="12">
        <v>0.08943</v>
      </c>
      <c r="BA37" s="12">
        <v>0.1205</v>
      </c>
      <c r="BB37" s="12">
        <v>0.004604</v>
      </c>
      <c r="BC37" s="12">
        <v>0</v>
      </c>
      <c r="BD37" s="12">
        <v>0.1128</v>
      </c>
      <c r="BE37" s="12">
        <v>0.3346</v>
      </c>
      <c r="BF37" s="12">
        <v>0.0375</v>
      </c>
      <c r="BG37" s="12">
        <v>0</v>
      </c>
      <c r="BH37" s="12">
        <v>0.01806</v>
      </c>
      <c r="BI37" s="12">
        <v>0.04999</v>
      </c>
      <c r="BJ37" s="12">
        <v>0.04986</v>
      </c>
      <c r="BK37" s="12">
        <v>0.03424</v>
      </c>
      <c r="BL37" s="12">
        <v>0.03411</v>
      </c>
      <c r="BM37" s="12">
        <v>0.03411</v>
      </c>
      <c r="BN37" s="12">
        <v>0.03424</v>
      </c>
      <c r="BO37" s="12">
        <v>1</v>
      </c>
      <c r="BP37" s="12">
        <v>2.253E-09</v>
      </c>
      <c r="BQ37" s="12">
        <v>1.268E-14</v>
      </c>
      <c r="BR37" s="12">
        <v>1.908E-08</v>
      </c>
    </row>
    <row r="38" spans="1:70" ht="12.75">
      <c r="A38" s="7">
        <v>450</v>
      </c>
      <c r="B38" s="12">
        <v>0.2995</v>
      </c>
      <c r="C38" s="12">
        <v>0.0001221</v>
      </c>
      <c r="D38" s="12">
        <v>0.002804</v>
      </c>
      <c r="E38" s="12">
        <v>1.134E-07</v>
      </c>
      <c r="F38" s="12">
        <v>2.545E-06</v>
      </c>
      <c r="G38" s="12">
        <v>3.759E-06</v>
      </c>
      <c r="H38" s="12">
        <v>0.01587</v>
      </c>
      <c r="I38" s="12">
        <v>1.835E-06</v>
      </c>
      <c r="J38" s="12">
        <v>8.294E-05</v>
      </c>
      <c r="K38" s="12">
        <v>0.09131</v>
      </c>
      <c r="L38" s="12">
        <v>5.953E-05</v>
      </c>
      <c r="M38" s="12">
        <v>0.02075</v>
      </c>
      <c r="N38" s="12">
        <v>0.9084</v>
      </c>
      <c r="O38" s="12">
        <v>5.593E-05</v>
      </c>
      <c r="P38" s="12">
        <v>0.01037</v>
      </c>
      <c r="Q38" s="12">
        <v>4.244E-06</v>
      </c>
      <c r="R38" s="12">
        <v>0.008551</v>
      </c>
      <c r="S38" s="12">
        <v>0.01434</v>
      </c>
      <c r="T38" s="12">
        <v>1.048E-05</v>
      </c>
      <c r="U38" s="12">
        <v>0.01092</v>
      </c>
      <c r="V38" s="12">
        <v>0.01909</v>
      </c>
      <c r="W38" s="12">
        <v>0.03044</v>
      </c>
      <c r="X38" s="12">
        <v>0.02255</v>
      </c>
      <c r="Y38" s="12">
        <v>4.526E-06</v>
      </c>
      <c r="Z38" s="12">
        <v>0.006973</v>
      </c>
      <c r="AA38" s="12">
        <v>5.476E-05</v>
      </c>
      <c r="AB38" s="12">
        <v>1.443E-05</v>
      </c>
      <c r="AC38" s="12">
        <v>0.008062</v>
      </c>
      <c r="AD38" s="12">
        <v>0.0007854</v>
      </c>
      <c r="AE38" s="12">
        <v>7.487E-06</v>
      </c>
      <c r="AF38" s="12">
        <v>1.815E-05</v>
      </c>
      <c r="AG38" s="12">
        <v>1.408E-05</v>
      </c>
      <c r="AH38" s="12">
        <v>1.999</v>
      </c>
      <c r="AI38" s="12">
        <v>0.00441</v>
      </c>
      <c r="AJ38" s="12">
        <v>8E-09</v>
      </c>
      <c r="AK38" s="12">
        <v>0.02536</v>
      </c>
      <c r="AL38" s="12">
        <v>6.359E-05</v>
      </c>
      <c r="AM38" s="12">
        <v>0</v>
      </c>
      <c r="AN38" s="12">
        <v>0.006498</v>
      </c>
      <c r="AO38" s="12">
        <v>0.001145</v>
      </c>
      <c r="AP38" s="12">
        <v>0</v>
      </c>
      <c r="AQ38" s="12">
        <v>3.656E-11</v>
      </c>
      <c r="AR38" s="12">
        <v>2.695E-11</v>
      </c>
      <c r="AS38" s="12">
        <v>0.007367</v>
      </c>
      <c r="AT38" s="12">
        <v>3.524E-08</v>
      </c>
      <c r="AU38" s="12">
        <v>1.16E-05</v>
      </c>
      <c r="AV38" s="12">
        <v>0</v>
      </c>
      <c r="AW38" s="12">
        <v>0</v>
      </c>
      <c r="AX38" s="12">
        <v>68.97</v>
      </c>
      <c r="AY38" s="12">
        <v>0.04835</v>
      </c>
      <c r="AZ38" s="12">
        <v>0.09158</v>
      </c>
      <c r="BA38" s="12">
        <v>0.1222</v>
      </c>
      <c r="BB38" s="12">
        <v>0.004675</v>
      </c>
      <c r="BC38" s="12">
        <v>0</v>
      </c>
      <c r="BD38" s="12">
        <v>0.1134</v>
      </c>
      <c r="BE38" s="12">
        <v>0.3368</v>
      </c>
      <c r="BF38" s="12">
        <v>0.0375</v>
      </c>
      <c r="BG38" s="12">
        <v>0</v>
      </c>
      <c r="BH38" s="12">
        <v>0.0179</v>
      </c>
      <c r="BI38" s="12">
        <v>0.04999</v>
      </c>
      <c r="BJ38" s="12">
        <v>0.04987</v>
      </c>
      <c r="BK38" s="12">
        <v>0.03412</v>
      </c>
      <c r="BL38" s="12">
        <v>0.034</v>
      </c>
      <c r="BM38" s="12">
        <v>0.034</v>
      </c>
      <c r="BN38" s="12">
        <v>0.03412</v>
      </c>
      <c r="BO38" s="12">
        <v>1</v>
      </c>
      <c r="BP38" s="12">
        <v>2.265E-09</v>
      </c>
      <c r="BQ38" s="12">
        <v>1.278E-14</v>
      </c>
      <c r="BR38" s="12">
        <v>1.87E-08</v>
      </c>
    </row>
    <row r="39" spans="1:70" ht="12.75">
      <c r="A39" s="7">
        <v>465</v>
      </c>
      <c r="B39" s="12">
        <v>0.3016</v>
      </c>
      <c r="C39" s="12">
        <v>0.0001203</v>
      </c>
      <c r="D39" s="12">
        <v>0.002779</v>
      </c>
      <c r="E39" s="12">
        <v>1.139E-07</v>
      </c>
      <c r="F39" s="12">
        <v>2.556E-06</v>
      </c>
      <c r="G39" s="12">
        <v>3.74E-06</v>
      </c>
      <c r="H39" s="12">
        <v>0.01598</v>
      </c>
      <c r="I39" s="12">
        <v>1.817E-06</v>
      </c>
      <c r="J39" s="12">
        <v>8.28E-05</v>
      </c>
      <c r="K39" s="12">
        <v>0.09334</v>
      </c>
      <c r="L39" s="12">
        <v>5.889E-05</v>
      </c>
      <c r="M39" s="12">
        <v>0.0214</v>
      </c>
      <c r="N39" s="12">
        <v>0.9063</v>
      </c>
      <c r="O39" s="12">
        <v>5.594E-05</v>
      </c>
      <c r="P39" s="12">
        <v>0.01051</v>
      </c>
      <c r="Q39" s="12">
        <v>4.254E-06</v>
      </c>
      <c r="R39" s="12">
        <v>0.008555</v>
      </c>
      <c r="S39" s="12">
        <v>0.01433</v>
      </c>
      <c r="T39" s="12">
        <v>1.048E-05</v>
      </c>
      <c r="U39" s="12">
        <v>0.01082</v>
      </c>
      <c r="V39" s="12">
        <v>0.01885</v>
      </c>
      <c r="W39" s="12">
        <v>0.03039</v>
      </c>
      <c r="X39" s="12">
        <v>0.0225</v>
      </c>
      <c r="Y39" s="12">
        <v>4.529E-06</v>
      </c>
      <c r="Z39" s="12">
        <v>0.006913</v>
      </c>
      <c r="AA39" s="12">
        <v>5.3E-05</v>
      </c>
      <c r="AB39" s="12">
        <v>1.449E-05</v>
      </c>
      <c r="AC39" s="12">
        <v>0.007968</v>
      </c>
      <c r="AD39" s="12">
        <v>0.0007499</v>
      </c>
      <c r="AE39" s="12">
        <v>7.232E-06</v>
      </c>
      <c r="AF39" s="12">
        <v>1.759E-05</v>
      </c>
      <c r="AG39" s="12">
        <v>1.181E-05</v>
      </c>
      <c r="AH39" s="12">
        <v>1.999</v>
      </c>
      <c r="AI39" s="12">
        <v>0.004272</v>
      </c>
      <c r="AJ39" s="12">
        <v>5.413E-09</v>
      </c>
      <c r="AK39" s="12">
        <v>0.02497</v>
      </c>
      <c r="AL39" s="12">
        <v>5.443E-05</v>
      </c>
      <c r="AM39" s="12">
        <v>0</v>
      </c>
      <c r="AN39" s="12">
        <v>0.006398</v>
      </c>
      <c r="AO39" s="12">
        <v>0.001073</v>
      </c>
      <c r="AP39" s="12">
        <v>0</v>
      </c>
      <c r="AQ39" s="12">
        <v>3.767E-11</v>
      </c>
      <c r="AR39" s="12">
        <v>2.73E-11</v>
      </c>
      <c r="AS39" s="12">
        <v>0.007366</v>
      </c>
      <c r="AT39" s="12">
        <v>3.627E-08</v>
      </c>
      <c r="AU39" s="12">
        <v>1.181E-05</v>
      </c>
      <c r="AV39" s="12">
        <v>0</v>
      </c>
      <c r="AW39" s="12">
        <v>0</v>
      </c>
      <c r="AX39" s="12">
        <v>70.68</v>
      </c>
      <c r="AY39" s="12">
        <v>0.04965</v>
      </c>
      <c r="AZ39" s="12">
        <v>0.09374</v>
      </c>
      <c r="BA39" s="12">
        <v>0.1238</v>
      </c>
      <c r="BB39" s="12">
        <v>0.004745</v>
      </c>
      <c r="BC39" s="12">
        <v>0</v>
      </c>
      <c r="BD39" s="12">
        <v>0.1139</v>
      </c>
      <c r="BE39" s="12">
        <v>0.339</v>
      </c>
      <c r="BF39" s="12">
        <v>0.0375</v>
      </c>
      <c r="BG39" s="12">
        <v>0</v>
      </c>
      <c r="BH39" s="12">
        <v>0.01774</v>
      </c>
      <c r="BI39" s="12">
        <v>0.04999</v>
      </c>
      <c r="BJ39" s="12">
        <v>0.04987</v>
      </c>
      <c r="BK39" s="12">
        <v>0.03401</v>
      </c>
      <c r="BL39" s="12">
        <v>0.03389</v>
      </c>
      <c r="BM39" s="12">
        <v>0.03389</v>
      </c>
      <c r="BN39" s="12">
        <v>0.03401</v>
      </c>
      <c r="BO39" s="12">
        <v>1</v>
      </c>
      <c r="BP39" s="12">
        <v>2.276E-09</v>
      </c>
      <c r="BQ39" s="12">
        <v>1.287E-14</v>
      </c>
      <c r="BR39" s="12">
        <v>1.834E-08</v>
      </c>
    </row>
    <row r="40" spans="1:70" ht="12.75">
      <c r="A40" s="7">
        <v>480</v>
      </c>
      <c r="B40" s="12">
        <v>0.3037</v>
      </c>
      <c r="C40" s="12">
        <v>0.0001186</v>
      </c>
      <c r="D40" s="12">
        <v>0.002754</v>
      </c>
      <c r="E40" s="12">
        <v>1.145E-07</v>
      </c>
      <c r="F40" s="12">
        <v>2.565E-06</v>
      </c>
      <c r="G40" s="12">
        <v>3.72E-06</v>
      </c>
      <c r="H40" s="12">
        <v>0.01609</v>
      </c>
      <c r="I40" s="12">
        <v>1.799E-06</v>
      </c>
      <c r="J40" s="12">
        <v>8.266E-05</v>
      </c>
      <c r="K40" s="12">
        <v>0.09533</v>
      </c>
      <c r="L40" s="12">
        <v>5.826E-05</v>
      </c>
      <c r="M40" s="12">
        <v>0.02204</v>
      </c>
      <c r="N40" s="12">
        <v>0.9041</v>
      </c>
      <c r="O40" s="12">
        <v>5.596E-05</v>
      </c>
      <c r="P40" s="12">
        <v>0.01063</v>
      </c>
      <c r="Q40" s="12">
        <v>4.263E-06</v>
      </c>
      <c r="R40" s="12">
        <v>0.008557</v>
      </c>
      <c r="S40" s="12">
        <v>0.01432</v>
      </c>
      <c r="T40" s="12">
        <v>1.049E-05</v>
      </c>
      <c r="U40" s="12">
        <v>0.01072</v>
      </c>
      <c r="V40" s="12">
        <v>0.01861</v>
      </c>
      <c r="W40" s="12">
        <v>0.03033</v>
      </c>
      <c r="X40" s="12">
        <v>0.02245</v>
      </c>
      <c r="Y40" s="12">
        <v>4.531E-06</v>
      </c>
      <c r="Z40" s="12">
        <v>0.006854</v>
      </c>
      <c r="AA40" s="12">
        <v>5.134E-05</v>
      </c>
      <c r="AB40" s="12">
        <v>1.454E-05</v>
      </c>
      <c r="AC40" s="12">
        <v>0.007879</v>
      </c>
      <c r="AD40" s="12">
        <v>0.0007169</v>
      </c>
      <c r="AE40" s="12">
        <v>6.988E-06</v>
      </c>
      <c r="AF40" s="12">
        <v>1.704E-05</v>
      </c>
      <c r="AG40" s="12">
        <v>9.907E-06</v>
      </c>
      <c r="AH40" s="12">
        <v>1.999</v>
      </c>
      <c r="AI40" s="12">
        <v>0.004139</v>
      </c>
      <c r="AJ40" s="12">
        <v>3.617E-09</v>
      </c>
      <c r="AK40" s="12">
        <v>0.02458</v>
      </c>
      <c r="AL40" s="12">
        <v>4.654E-05</v>
      </c>
      <c r="AM40" s="12">
        <v>0</v>
      </c>
      <c r="AN40" s="12">
        <v>0.006299</v>
      </c>
      <c r="AO40" s="12">
        <v>0.001006</v>
      </c>
      <c r="AP40" s="12">
        <v>0</v>
      </c>
      <c r="AQ40" s="12">
        <v>3.885E-11</v>
      </c>
      <c r="AR40" s="12">
        <v>2.766E-11</v>
      </c>
      <c r="AS40" s="12">
        <v>0.007365</v>
      </c>
      <c r="AT40" s="12">
        <v>3.734E-08</v>
      </c>
      <c r="AU40" s="12">
        <v>1.202E-05</v>
      </c>
      <c r="AV40" s="12">
        <v>0</v>
      </c>
      <c r="AW40" s="12">
        <v>0</v>
      </c>
      <c r="AX40" s="12">
        <v>72.39</v>
      </c>
      <c r="AY40" s="12">
        <v>0.05094</v>
      </c>
      <c r="AZ40" s="12">
        <v>0.0959</v>
      </c>
      <c r="BA40" s="12">
        <v>0.1255</v>
      </c>
      <c r="BB40" s="12">
        <v>0.004815</v>
      </c>
      <c r="BC40" s="12">
        <v>0</v>
      </c>
      <c r="BD40" s="12">
        <v>0.1145</v>
      </c>
      <c r="BE40" s="12">
        <v>0.3411</v>
      </c>
      <c r="BF40" s="12">
        <v>0.0375</v>
      </c>
      <c r="BG40" s="12">
        <v>0</v>
      </c>
      <c r="BH40" s="12">
        <v>0.01758</v>
      </c>
      <c r="BI40" s="12">
        <v>0.04999</v>
      </c>
      <c r="BJ40" s="12">
        <v>0.04987</v>
      </c>
      <c r="BK40" s="12">
        <v>0.03389</v>
      </c>
      <c r="BL40" s="12">
        <v>0.03377</v>
      </c>
      <c r="BM40" s="12">
        <v>0.03377</v>
      </c>
      <c r="BN40" s="12">
        <v>0.03389</v>
      </c>
      <c r="BO40" s="12">
        <v>1</v>
      </c>
      <c r="BP40" s="12">
        <v>2.287E-09</v>
      </c>
      <c r="BQ40" s="12">
        <v>1.296E-14</v>
      </c>
      <c r="BR40" s="12">
        <v>1.799E-08</v>
      </c>
    </row>
    <row r="41" spans="1:70" ht="12.75">
      <c r="A41" s="7">
        <v>495</v>
      </c>
      <c r="B41" s="12">
        <v>0.3057</v>
      </c>
      <c r="C41" s="12">
        <v>0.000117</v>
      </c>
      <c r="D41" s="12">
        <v>0.002729</v>
      </c>
      <c r="E41" s="12">
        <v>1.151E-07</v>
      </c>
      <c r="F41" s="12">
        <v>2.573E-06</v>
      </c>
      <c r="G41" s="12">
        <v>3.698E-06</v>
      </c>
      <c r="H41" s="12">
        <v>0.01621</v>
      </c>
      <c r="I41" s="12">
        <v>1.782E-06</v>
      </c>
      <c r="J41" s="12">
        <v>8.253E-05</v>
      </c>
      <c r="K41" s="12">
        <v>0.0973</v>
      </c>
      <c r="L41" s="12">
        <v>5.765E-05</v>
      </c>
      <c r="M41" s="12">
        <v>0.02267</v>
      </c>
      <c r="N41" s="12">
        <v>0.9019</v>
      </c>
      <c r="O41" s="12">
        <v>5.597E-05</v>
      </c>
      <c r="P41" s="12">
        <v>0.01074</v>
      </c>
      <c r="Q41" s="12">
        <v>4.272E-06</v>
      </c>
      <c r="R41" s="12">
        <v>0.008557</v>
      </c>
      <c r="S41" s="12">
        <v>0.0143</v>
      </c>
      <c r="T41" s="12">
        <v>1.049E-05</v>
      </c>
      <c r="U41" s="12">
        <v>0.01063</v>
      </c>
      <c r="V41" s="12">
        <v>0.01839</v>
      </c>
      <c r="W41" s="12">
        <v>0.03028</v>
      </c>
      <c r="X41" s="12">
        <v>0.0224</v>
      </c>
      <c r="Y41" s="12">
        <v>4.533E-06</v>
      </c>
      <c r="Z41" s="12">
        <v>0.006795</v>
      </c>
      <c r="AA41" s="12">
        <v>4.978E-05</v>
      </c>
      <c r="AB41" s="12">
        <v>1.459E-05</v>
      </c>
      <c r="AC41" s="12">
        <v>0.007794</v>
      </c>
      <c r="AD41" s="12">
        <v>0.0006862</v>
      </c>
      <c r="AE41" s="12">
        <v>6.756E-06</v>
      </c>
      <c r="AF41" s="12">
        <v>1.652E-05</v>
      </c>
      <c r="AG41" s="12">
        <v>8.303E-06</v>
      </c>
      <c r="AH41" s="12">
        <v>1.999</v>
      </c>
      <c r="AI41" s="12">
        <v>0.004008</v>
      </c>
      <c r="AJ41" s="12">
        <v>2.4E-09</v>
      </c>
      <c r="AK41" s="12">
        <v>0.02419</v>
      </c>
      <c r="AL41" s="12">
        <v>3.976E-05</v>
      </c>
      <c r="AM41" s="12">
        <v>0</v>
      </c>
      <c r="AN41" s="12">
        <v>0.006202</v>
      </c>
      <c r="AO41" s="12">
        <v>0.0009427</v>
      </c>
      <c r="AP41" s="12">
        <v>0</v>
      </c>
      <c r="AQ41" s="12">
        <v>4.01E-11</v>
      </c>
      <c r="AR41" s="12">
        <v>2.802E-11</v>
      </c>
      <c r="AS41" s="12">
        <v>0.007364</v>
      </c>
      <c r="AT41" s="12">
        <v>3.846E-08</v>
      </c>
      <c r="AU41" s="12">
        <v>1.225E-05</v>
      </c>
      <c r="AV41" s="12">
        <v>0</v>
      </c>
      <c r="AW41" s="12">
        <v>0</v>
      </c>
      <c r="AX41" s="12">
        <v>74.11</v>
      </c>
      <c r="AY41" s="12">
        <v>0.05222</v>
      </c>
      <c r="AZ41" s="12">
        <v>0.09806</v>
      </c>
      <c r="BA41" s="12">
        <v>0.1272</v>
      </c>
      <c r="BB41" s="12">
        <v>0.004883</v>
      </c>
      <c r="BC41" s="12">
        <v>0</v>
      </c>
      <c r="BD41" s="12">
        <v>0.1151</v>
      </c>
      <c r="BE41" s="12">
        <v>0.3431</v>
      </c>
      <c r="BF41" s="12">
        <v>0.0375</v>
      </c>
      <c r="BG41" s="12">
        <v>0</v>
      </c>
      <c r="BH41" s="12">
        <v>0.01743</v>
      </c>
      <c r="BI41" s="12">
        <v>0.04999</v>
      </c>
      <c r="BJ41" s="12">
        <v>0.04987</v>
      </c>
      <c r="BK41" s="12">
        <v>0.03378</v>
      </c>
      <c r="BL41" s="12">
        <v>0.03366</v>
      </c>
      <c r="BM41" s="12">
        <v>0.03366</v>
      </c>
      <c r="BN41" s="12">
        <v>0.03378</v>
      </c>
      <c r="BO41" s="12">
        <v>1</v>
      </c>
      <c r="BP41" s="12">
        <v>2.297E-09</v>
      </c>
      <c r="BQ41" s="12">
        <v>1.305E-14</v>
      </c>
      <c r="BR41" s="12">
        <v>1.766E-08</v>
      </c>
    </row>
    <row r="42" spans="1:70" ht="12.75">
      <c r="A42" s="7">
        <v>510</v>
      </c>
      <c r="B42" s="12">
        <v>0.3077</v>
      </c>
      <c r="C42" s="12">
        <v>0.0001154</v>
      </c>
      <c r="D42" s="12">
        <v>0.002705</v>
      </c>
      <c r="E42" s="12">
        <v>1.157E-07</v>
      </c>
      <c r="F42" s="12">
        <v>2.58E-06</v>
      </c>
      <c r="G42" s="12">
        <v>3.676E-06</v>
      </c>
      <c r="H42" s="12">
        <v>0.01632</v>
      </c>
      <c r="I42" s="12">
        <v>1.766E-06</v>
      </c>
      <c r="J42" s="12">
        <v>8.24E-05</v>
      </c>
      <c r="K42" s="12">
        <v>0.09924</v>
      </c>
      <c r="L42" s="12">
        <v>5.705E-05</v>
      </c>
      <c r="M42" s="12">
        <v>0.0233</v>
      </c>
      <c r="N42" s="12">
        <v>0.8998</v>
      </c>
      <c r="O42" s="12">
        <v>5.598E-05</v>
      </c>
      <c r="P42" s="12">
        <v>0.01084</v>
      </c>
      <c r="Q42" s="12">
        <v>4.28E-06</v>
      </c>
      <c r="R42" s="12">
        <v>0.008556</v>
      </c>
      <c r="S42" s="12">
        <v>0.01428</v>
      </c>
      <c r="T42" s="12">
        <v>1.05E-05</v>
      </c>
      <c r="U42" s="12">
        <v>0.01054</v>
      </c>
      <c r="V42" s="12">
        <v>0.01816</v>
      </c>
      <c r="W42" s="12">
        <v>0.03022</v>
      </c>
      <c r="X42" s="12">
        <v>0.02233</v>
      </c>
      <c r="Y42" s="12">
        <v>4.534E-06</v>
      </c>
      <c r="Z42" s="12">
        <v>0.006737</v>
      </c>
      <c r="AA42" s="12">
        <v>4.83E-05</v>
      </c>
      <c r="AB42" s="12">
        <v>1.464E-05</v>
      </c>
      <c r="AC42" s="12">
        <v>0.007711</v>
      </c>
      <c r="AD42" s="12">
        <v>0.0006574</v>
      </c>
      <c r="AE42" s="12">
        <v>6.535E-06</v>
      </c>
      <c r="AF42" s="12">
        <v>1.603E-05</v>
      </c>
      <c r="AG42" s="12">
        <v>6.953E-06</v>
      </c>
      <c r="AH42" s="12">
        <v>1.998</v>
      </c>
      <c r="AI42" s="12">
        <v>0.003881</v>
      </c>
      <c r="AJ42" s="12">
        <v>1.572E-09</v>
      </c>
      <c r="AK42" s="12">
        <v>0.02381</v>
      </c>
      <c r="AL42" s="12">
        <v>3.394E-05</v>
      </c>
      <c r="AM42" s="12">
        <v>0</v>
      </c>
      <c r="AN42" s="12">
        <v>0.006105</v>
      </c>
      <c r="AO42" s="12">
        <v>0.000883</v>
      </c>
      <c r="AP42" s="12">
        <v>0</v>
      </c>
      <c r="AQ42" s="12">
        <v>4.142E-11</v>
      </c>
      <c r="AR42" s="12">
        <v>2.84E-11</v>
      </c>
      <c r="AS42" s="12">
        <v>0.007363</v>
      </c>
      <c r="AT42" s="12">
        <v>3.961E-08</v>
      </c>
      <c r="AU42" s="12">
        <v>1.25E-05</v>
      </c>
      <c r="AV42" s="12">
        <v>0</v>
      </c>
      <c r="AW42" s="12">
        <v>0</v>
      </c>
      <c r="AX42" s="12">
        <v>75.84</v>
      </c>
      <c r="AY42" s="12">
        <v>0.05349</v>
      </c>
      <c r="AZ42" s="12">
        <v>0.1002</v>
      </c>
      <c r="BA42" s="12">
        <v>0.1289</v>
      </c>
      <c r="BB42" s="12">
        <v>0.00495</v>
      </c>
      <c r="BC42" s="12">
        <v>0</v>
      </c>
      <c r="BD42" s="12">
        <v>0.1157</v>
      </c>
      <c r="BE42" s="12">
        <v>0.3451</v>
      </c>
      <c r="BF42" s="12">
        <v>0.0375</v>
      </c>
      <c r="BG42" s="12">
        <v>0</v>
      </c>
      <c r="BH42" s="12">
        <v>0.01728</v>
      </c>
      <c r="BI42" s="12">
        <v>0.04999</v>
      </c>
      <c r="BJ42" s="12">
        <v>0.04987</v>
      </c>
      <c r="BK42" s="12">
        <v>0.03367</v>
      </c>
      <c r="BL42" s="12">
        <v>0.03356</v>
      </c>
      <c r="BM42" s="12">
        <v>0.03356</v>
      </c>
      <c r="BN42" s="12">
        <v>0.03367</v>
      </c>
      <c r="BO42" s="12">
        <v>1</v>
      </c>
      <c r="BP42" s="12">
        <v>2.307E-09</v>
      </c>
      <c r="BQ42" s="12">
        <v>1.313E-14</v>
      </c>
      <c r="BR42" s="12">
        <v>1.734E-08</v>
      </c>
    </row>
    <row r="43" spans="1:70" ht="12.75">
      <c r="A43" s="7">
        <v>525</v>
      </c>
      <c r="B43" s="12">
        <v>0.3096</v>
      </c>
      <c r="C43" s="12">
        <v>0.0001138</v>
      </c>
      <c r="D43" s="12">
        <v>0.002681</v>
      </c>
      <c r="E43" s="12">
        <v>1.163E-07</v>
      </c>
      <c r="F43" s="12">
        <v>2.586E-06</v>
      </c>
      <c r="G43" s="12">
        <v>3.652E-06</v>
      </c>
      <c r="H43" s="12">
        <v>0.01642</v>
      </c>
      <c r="I43" s="12">
        <v>1.751E-06</v>
      </c>
      <c r="J43" s="12">
        <v>8.228E-05</v>
      </c>
      <c r="K43" s="12">
        <v>0.1012</v>
      </c>
      <c r="L43" s="12">
        <v>5.647E-05</v>
      </c>
      <c r="M43" s="12">
        <v>0.02391</v>
      </c>
      <c r="N43" s="12">
        <v>0.8976</v>
      </c>
      <c r="O43" s="12">
        <v>5.599E-05</v>
      </c>
      <c r="P43" s="12">
        <v>0.01093</v>
      </c>
      <c r="Q43" s="12">
        <v>4.287E-06</v>
      </c>
      <c r="R43" s="12">
        <v>0.008553</v>
      </c>
      <c r="S43" s="12">
        <v>0.01425</v>
      </c>
      <c r="T43" s="12">
        <v>1.051E-05</v>
      </c>
      <c r="U43" s="12">
        <v>0.01045</v>
      </c>
      <c r="V43" s="12">
        <v>0.01794</v>
      </c>
      <c r="W43" s="12">
        <v>0.03016</v>
      </c>
      <c r="X43" s="12">
        <v>0.02226</v>
      </c>
      <c r="Y43" s="12">
        <v>4.536E-06</v>
      </c>
      <c r="Z43" s="12">
        <v>0.00668</v>
      </c>
      <c r="AA43" s="12">
        <v>4.691E-05</v>
      </c>
      <c r="AB43" s="12">
        <v>1.468E-05</v>
      </c>
      <c r="AC43" s="12">
        <v>0.007632</v>
      </c>
      <c r="AD43" s="12">
        <v>0.0006305</v>
      </c>
      <c r="AE43" s="12">
        <v>6.323E-06</v>
      </c>
      <c r="AF43" s="12">
        <v>1.556E-05</v>
      </c>
      <c r="AG43" s="12">
        <v>5.819E-06</v>
      </c>
      <c r="AH43" s="12">
        <v>1.998</v>
      </c>
      <c r="AI43" s="12">
        <v>0.003758</v>
      </c>
      <c r="AJ43" s="12">
        <v>1.017E-09</v>
      </c>
      <c r="AK43" s="12">
        <v>0.02344</v>
      </c>
      <c r="AL43" s="12">
        <v>2.894E-05</v>
      </c>
      <c r="AM43" s="12">
        <v>0</v>
      </c>
      <c r="AN43" s="12">
        <v>0.00601</v>
      </c>
      <c r="AO43" s="12">
        <v>0.0008268</v>
      </c>
      <c r="AP43" s="12">
        <v>0</v>
      </c>
      <c r="AQ43" s="12">
        <v>4.281E-11</v>
      </c>
      <c r="AR43" s="12">
        <v>2.878E-11</v>
      </c>
      <c r="AS43" s="12">
        <v>0.007362</v>
      </c>
      <c r="AT43" s="12">
        <v>4.081E-08</v>
      </c>
      <c r="AU43" s="12">
        <v>1.275E-05</v>
      </c>
      <c r="AV43" s="12">
        <v>0</v>
      </c>
      <c r="AW43" s="12">
        <v>0</v>
      </c>
      <c r="AX43" s="12">
        <v>77.58</v>
      </c>
      <c r="AY43" s="12">
        <v>0.05475</v>
      </c>
      <c r="AZ43" s="12">
        <v>0.1024</v>
      </c>
      <c r="BA43" s="12">
        <v>0.1305</v>
      </c>
      <c r="BB43" s="12">
        <v>0.005016</v>
      </c>
      <c r="BC43" s="12">
        <v>0</v>
      </c>
      <c r="BD43" s="12">
        <v>0.1163</v>
      </c>
      <c r="BE43" s="12">
        <v>0.347</v>
      </c>
      <c r="BF43" s="12">
        <v>0.0375</v>
      </c>
      <c r="BG43" s="12">
        <v>0</v>
      </c>
      <c r="BH43" s="12">
        <v>0.01713</v>
      </c>
      <c r="BI43" s="12">
        <v>0.04999</v>
      </c>
      <c r="BJ43" s="12">
        <v>0.04987</v>
      </c>
      <c r="BK43" s="12">
        <v>0.03356</v>
      </c>
      <c r="BL43" s="12">
        <v>0.03345</v>
      </c>
      <c r="BM43" s="12">
        <v>0.03345</v>
      </c>
      <c r="BN43" s="12">
        <v>0.03356</v>
      </c>
      <c r="BO43" s="12">
        <v>1</v>
      </c>
      <c r="BP43" s="12">
        <v>2.316E-09</v>
      </c>
      <c r="BQ43" s="12">
        <v>1.321E-14</v>
      </c>
      <c r="BR43" s="12">
        <v>1.703E-08</v>
      </c>
    </row>
    <row r="44" spans="1:70" ht="12.75">
      <c r="A44" s="7">
        <v>540</v>
      </c>
      <c r="B44" s="12">
        <v>0.3114</v>
      </c>
      <c r="C44" s="12">
        <v>0.0001123</v>
      </c>
      <c r="D44" s="12">
        <v>0.002658</v>
      </c>
      <c r="E44" s="12">
        <v>1.168E-07</v>
      </c>
      <c r="F44" s="12">
        <v>2.592E-06</v>
      </c>
      <c r="G44" s="12">
        <v>3.628E-06</v>
      </c>
      <c r="H44" s="12">
        <v>0.01653</v>
      </c>
      <c r="I44" s="12">
        <v>1.736E-06</v>
      </c>
      <c r="J44" s="12">
        <v>8.217E-05</v>
      </c>
      <c r="K44" s="12">
        <v>0.103</v>
      </c>
      <c r="L44" s="12">
        <v>5.59E-05</v>
      </c>
      <c r="M44" s="12">
        <v>0.02451</v>
      </c>
      <c r="N44" s="12">
        <v>0.8954</v>
      </c>
      <c r="O44" s="12">
        <v>5.6E-05</v>
      </c>
      <c r="P44" s="12">
        <v>0.01101</v>
      </c>
      <c r="Q44" s="12">
        <v>4.293E-06</v>
      </c>
      <c r="R44" s="12">
        <v>0.008549</v>
      </c>
      <c r="S44" s="12">
        <v>0.01422</v>
      </c>
      <c r="T44" s="12">
        <v>1.051E-05</v>
      </c>
      <c r="U44" s="12">
        <v>0.01036</v>
      </c>
      <c r="V44" s="12">
        <v>0.01773</v>
      </c>
      <c r="W44" s="12">
        <v>0.0301</v>
      </c>
      <c r="X44" s="12">
        <v>0.02218</v>
      </c>
      <c r="Y44" s="12">
        <v>4.537E-06</v>
      </c>
      <c r="Z44" s="12">
        <v>0.006623</v>
      </c>
      <c r="AA44" s="12">
        <v>4.559E-05</v>
      </c>
      <c r="AB44" s="12">
        <v>1.472E-05</v>
      </c>
      <c r="AC44" s="12">
        <v>0.007556</v>
      </c>
      <c r="AD44" s="12">
        <v>0.0006053</v>
      </c>
      <c r="AE44" s="12">
        <v>6.118E-06</v>
      </c>
      <c r="AF44" s="12">
        <v>1.51E-05</v>
      </c>
      <c r="AG44" s="12">
        <v>4.869E-06</v>
      </c>
      <c r="AH44" s="12">
        <v>1.998</v>
      </c>
      <c r="AI44" s="12">
        <v>0.003637</v>
      </c>
      <c r="AJ44" s="12">
        <v>6.653E-10</v>
      </c>
      <c r="AK44" s="12">
        <v>0.02306</v>
      </c>
      <c r="AL44" s="12">
        <v>2.466E-05</v>
      </c>
      <c r="AM44" s="12">
        <v>0</v>
      </c>
      <c r="AN44" s="12">
        <v>0.005915</v>
      </c>
      <c r="AO44" s="12">
        <v>0.0007739</v>
      </c>
      <c r="AP44" s="12">
        <v>0</v>
      </c>
      <c r="AQ44" s="12">
        <v>4.428E-11</v>
      </c>
      <c r="AR44" s="12">
        <v>2.917E-11</v>
      </c>
      <c r="AS44" s="12">
        <v>0.007361</v>
      </c>
      <c r="AT44" s="12">
        <v>4.204E-08</v>
      </c>
      <c r="AU44" s="12">
        <v>1.301E-05</v>
      </c>
      <c r="AV44" s="12">
        <v>0</v>
      </c>
      <c r="AW44" s="12">
        <v>0</v>
      </c>
      <c r="AX44" s="12">
        <v>79.33</v>
      </c>
      <c r="AY44" s="12">
        <v>0.05601</v>
      </c>
      <c r="AZ44" s="12">
        <v>0.1046</v>
      </c>
      <c r="BA44" s="12">
        <v>0.1321</v>
      </c>
      <c r="BB44" s="12">
        <v>0.005082</v>
      </c>
      <c r="BC44" s="12">
        <v>0</v>
      </c>
      <c r="BD44" s="12">
        <v>0.1168</v>
      </c>
      <c r="BE44" s="12">
        <v>0.3488</v>
      </c>
      <c r="BF44" s="12">
        <v>0.0375</v>
      </c>
      <c r="BG44" s="12">
        <v>0</v>
      </c>
      <c r="BH44" s="12">
        <v>0.01699</v>
      </c>
      <c r="BI44" s="12">
        <v>0.04999</v>
      </c>
      <c r="BJ44" s="12">
        <v>0.04987</v>
      </c>
      <c r="BK44" s="12">
        <v>0.03346</v>
      </c>
      <c r="BL44" s="12">
        <v>0.03334</v>
      </c>
      <c r="BM44" s="12">
        <v>0.03334</v>
      </c>
      <c r="BN44" s="12">
        <v>0.03346</v>
      </c>
      <c r="BO44" s="12">
        <v>1</v>
      </c>
      <c r="BP44" s="12">
        <v>2.325E-09</v>
      </c>
      <c r="BQ44" s="12">
        <v>1.329E-14</v>
      </c>
      <c r="BR44" s="12">
        <v>1.673E-08</v>
      </c>
    </row>
    <row r="45" spans="1:70" ht="12.75">
      <c r="A45" s="7">
        <v>555</v>
      </c>
      <c r="B45" s="12">
        <v>0.3131</v>
      </c>
      <c r="C45" s="12">
        <v>0.0001109</v>
      </c>
      <c r="D45" s="12">
        <v>0.002636</v>
      </c>
      <c r="E45" s="12">
        <v>1.175E-07</v>
      </c>
      <c r="F45" s="12">
        <v>2.597E-06</v>
      </c>
      <c r="G45" s="12">
        <v>3.604E-06</v>
      </c>
      <c r="H45" s="12">
        <v>0.01664</v>
      </c>
      <c r="I45" s="12">
        <v>1.722E-06</v>
      </c>
      <c r="J45" s="12">
        <v>8.207E-05</v>
      </c>
      <c r="K45" s="12">
        <v>0.1049</v>
      </c>
      <c r="L45" s="12">
        <v>5.536E-05</v>
      </c>
      <c r="M45" s="12">
        <v>0.0251</v>
      </c>
      <c r="N45" s="12">
        <v>0.8932</v>
      </c>
      <c r="O45" s="12">
        <v>5.601E-05</v>
      </c>
      <c r="P45" s="12">
        <v>0.01108</v>
      </c>
      <c r="Q45" s="12">
        <v>4.299E-06</v>
      </c>
      <c r="R45" s="12">
        <v>0.008543</v>
      </c>
      <c r="S45" s="12">
        <v>0.01418</v>
      </c>
      <c r="T45" s="12">
        <v>1.052E-05</v>
      </c>
      <c r="U45" s="12">
        <v>0.01028</v>
      </c>
      <c r="V45" s="12">
        <v>0.01752</v>
      </c>
      <c r="W45" s="12">
        <v>0.03004</v>
      </c>
      <c r="X45" s="12">
        <v>0.02209</v>
      </c>
      <c r="Y45" s="12">
        <v>4.538E-06</v>
      </c>
      <c r="Z45" s="12">
        <v>0.006568</v>
      </c>
      <c r="AA45" s="12">
        <v>4.433E-05</v>
      </c>
      <c r="AB45" s="12">
        <v>1.476E-05</v>
      </c>
      <c r="AC45" s="12">
        <v>0.007483</v>
      </c>
      <c r="AD45" s="12">
        <v>0.0005816</v>
      </c>
      <c r="AE45" s="12">
        <v>5.927E-06</v>
      </c>
      <c r="AF45" s="12">
        <v>1.467E-05</v>
      </c>
      <c r="AG45" s="12">
        <v>4.071E-06</v>
      </c>
      <c r="AH45" s="12">
        <v>1.998</v>
      </c>
      <c r="AI45" s="12">
        <v>0.00352</v>
      </c>
      <c r="AJ45" s="12">
        <v>4.401E-10</v>
      </c>
      <c r="AK45" s="12">
        <v>0.0227</v>
      </c>
      <c r="AL45" s="12">
        <v>2.1E-05</v>
      </c>
      <c r="AM45" s="12">
        <v>0</v>
      </c>
      <c r="AN45" s="12">
        <v>0.005822</v>
      </c>
      <c r="AO45" s="12">
        <v>0.0007242</v>
      </c>
      <c r="AP45" s="12">
        <v>0</v>
      </c>
      <c r="AQ45" s="12">
        <v>4.58E-11</v>
      </c>
      <c r="AR45" s="12">
        <v>2.956E-11</v>
      </c>
      <c r="AS45" s="12">
        <v>0.00736</v>
      </c>
      <c r="AT45" s="12">
        <v>4.33E-08</v>
      </c>
      <c r="AU45" s="12">
        <v>1.328E-05</v>
      </c>
      <c r="AV45" s="12">
        <v>0</v>
      </c>
      <c r="AW45" s="12">
        <v>0</v>
      </c>
      <c r="AX45" s="12">
        <v>81.09</v>
      </c>
      <c r="AY45" s="12">
        <v>0.05725</v>
      </c>
      <c r="AZ45" s="12">
        <v>0.1068</v>
      </c>
      <c r="BA45" s="12">
        <v>0.1338</v>
      </c>
      <c r="BB45" s="12">
        <v>0.005146</v>
      </c>
      <c r="BC45" s="12">
        <v>0</v>
      </c>
      <c r="BD45" s="12">
        <v>0.1175</v>
      </c>
      <c r="BE45" s="12">
        <v>0.3505</v>
      </c>
      <c r="BF45" s="12">
        <v>0.0375</v>
      </c>
      <c r="BG45" s="12">
        <v>0</v>
      </c>
      <c r="BH45" s="12">
        <v>0.01685</v>
      </c>
      <c r="BI45" s="12">
        <v>0.04999</v>
      </c>
      <c r="BJ45" s="12">
        <v>0.04988</v>
      </c>
      <c r="BK45" s="12">
        <v>0.03335</v>
      </c>
      <c r="BL45" s="12">
        <v>0.03324</v>
      </c>
      <c r="BM45" s="12">
        <v>0.03324</v>
      </c>
      <c r="BN45" s="12">
        <v>0.03335</v>
      </c>
      <c r="BO45" s="12">
        <v>1</v>
      </c>
      <c r="BP45" s="12">
        <v>2.333E-09</v>
      </c>
      <c r="BQ45" s="12">
        <v>1.336E-14</v>
      </c>
      <c r="BR45" s="12">
        <v>1.644E-08</v>
      </c>
    </row>
    <row r="46" spans="1:70" ht="12.75">
      <c r="A46" s="7">
        <v>570</v>
      </c>
      <c r="B46" s="12">
        <v>0.3148</v>
      </c>
      <c r="C46" s="12">
        <v>0.0001095</v>
      </c>
      <c r="D46" s="12">
        <v>0.002613</v>
      </c>
      <c r="E46" s="12">
        <v>1.181E-07</v>
      </c>
      <c r="F46" s="12">
        <v>2.6E-06</v>
      </c>
      <c r="G46" s="12">
        <v>3.579E-06</v>
      </c>
      <c r="H46" s="12">
        <v>0.01674</v>
      </c>
      <c r="I46" s="12">
        <v>1.709E-06</v>
      </c>
      <c r="J46" s="12">
        <v>8.197E-05</v>
      </c>
      <c r="K46" s="12">
        <v>0.1067</v>
      </c>
      <c r="L46" s="12">
        <v>5.482E-05</v>
      </c>
      <c r="M46" s="12">
        <v>0.02569</v>
      </c>
      <c r="N46" s="12">
        <v>0.891</v>
      </c>
      <c r="O46" s="12">
        <v>5.601E-05</v>
      </c>
      <c r="P46" s="12">
        <v>0.01114</v>
      </c>
      <c r="Q46" s="12">
        <v>4.304E-06</v>
      </c>
      <c r="R46" s="12">
        <v>0.008535</v>
      </c>
      <c r="S46" s="12">
        <v>0.01415</v>
      </c>
      <c r="T46" s="12">
        <v>1.053E-05</v>
      </c>
      <c r="U46" s="12">
        <v>0.0102</v>
      </c>
      <c r="V46" s="12">
        <v>0.01732</v>
      </c>
      <c r="W46" s="12">
        <v>0.02998</v>
      </c>
      <c r="X46" s="12">
        <v>0.022</v>
      </c>
      <c r="Y46" s="12">
        <v>4.539E-06</v>
      </c>
      <c r="Z46" s="12">
        <v>0.006513</v>
      </c>
      <c r="AA46" s="12">
        <v>4.315E-05</v>
      </c>
      <c r="AB46" s="12">
        <v>1.479E-05</v>
      </c>
      <c r="AC46" s="12">
        <v>0.007412</v>
      </c>
      <c r="AD46" s="12">
        <v>0.0005593</v>
      </c>
      <c r="AE46" s="12">
        <v>5.744E-06</v>
      </c>
      <c r="AF46" s="12">
        <v>1.425E-05</v>
      </c>
      <c r="AG46" s="12">
        <v>3.402E-06</v>
      </c>
      <c r="AH46" s="12">
        <v>1.998</v>
      </c>
      <c r="AI46" s="12">
        <v>0.003406</v>
      </c>
      <c r="AJ46" s="12">
        <v>2.938E-10</v>
      </c>
      <c r="AK46" s="12">
        <v>0.02233</v>
      </c>
      <c r="AL46" s="12">
        <v>1.786E-05</v>
      </c>
      <c r="AM46" s="12">
        <v>0</v>
      </c>
      <c r="AN46" s="12">
        <v>0.005729</v>
      </c>
      <c r="AO46" s="12">
        <v>0.0006774</v>
      </c>
      <c r="AP46" s="12">
        <v>0</v>
      </c>
      <c r="AQ46" s="12">
        <v>4.74E-11</v>
      </c>
      <c r="AR46" s="12">
        <v>2.996E-11</v>
      </c>
      <c r="AS46" s="12">
        <v>0.007359</v>
      </c>
      <c r="AT46" s="12">
        <v>4.46E-08</v>
      </c>
      <c r="AU46" s="12">
        <v>1.356E-05</v>
      </c>
      <c r="AV46" s="12">
        <v>0</v>
      </c>
      <c r="AW46" s="12">
        <v>0</v>
      </c>
      <c r="AX46" s="12">
        <v>82.85</v>
      </c>
      <c r="AY46" s="12">
        <v>0.05849</v>
      </c>
      <c r="AZ46" s="12">
        <v>0.109</v>
      </c>
      <c r="BA46" s="12">
        <v>0.1354</v>
      </c>
      <c r="BB46" s="12">
        <v>0.00521</v>
      </c>
      <c r="BC46" s="12">
        <v>0</v>
      </c>
      <c r="BD46" s="12">
        <v>0.1181</v>
      </c>
      <c r="BE46" s="12">
        <v>0.3522</v>
      </c>
      <c r="BF46" s="12">
        <v>0.0375</v>
      </c>
      <c r="BG46" s="12">
        <v>0</v>
      </c>
      <c r="BH46" s="12">
        <v>0.01671</v>
      </c>
      <c r="BI46" s="12">
        <v>0.04999</v>
      </c>
      <c r="BJ46" s="12">
        <v>0.04988</v>
      </c>
      <c r="BK46" s="12">
        <v>0.03325</v>
      </c>
      <c r="BL46" s="12">
        <v>0.03314</v>
      </c>
      <c r="BM46" s="12">
        <v>0.03314</v>
      </c>
      <c r="BN46" s="12">
        <v>0.03325</v>
      </c>
      <c r="BO46" s="12">
        <v>1</v>
      </c>
      <c r="BP46" s="12">
        <v>2.342E-09</v>
      </c>
      <c r="BQ46" s="12">
        <v>1.344E-14</v>
      </c>
      <c r="BR46" s="12">
        <v>1.616E-08</v>
      </c>
    </row>
    <row r="47" spans="1:70" ht="12.75">
      <c r="A47" s="7">
        <v>585</v>
      </c>
      <c r="B47" s="12">
        <v>0.3164</v>
      </c>
      <c r="C47" s="12">
        <v>0.0001082</v>
      </c>
      <c r="D47" s="12">
        <v>0.002592</v>
      </c>
      <c r="E47" s="12">
        <v>1.187E-07</v>
      </c>
      <c r="F47" s="12">
        <v>2.604E-06</v>
      </c>
      <c r="G47" s="12">
        <v>3.554E-06</v>
      </c>
      <c r="H47" s="12">
        <v>0.01684</v>
      </c>
      <c r="I47" s="12">
        <v>1.696E-06</v>
      </c>
      <c r="J47" s="12">
        <v>8.187E-05</v>
      </c>
      <c r="K47" s="12">
        <v>0.1085</v>
      </c>
      <c r="L47" s="12">
        <v>5.43E-05</v>
      </c>
      <c r="M47" s="12">
        <v>0.02626</v>
      </c>
      <c r="N47" s="12">
        <v>0.8888</v>
      </c>
      <c r="O47" s="12">
        <v>5.601E-05</v>
      </c>
      <c r="P47" s="12">
        <v>0.01119</v>
      </c>
      <c r="Q47" s="12">
        <v>4.308E-06</v>
      </c>
      <c r="R47" s="12">
        <v>0.008526</v>
      </c>
      <c r="S47" s="12">
        <v>0.0141</v>
      </c>
      <c r="T47" s="12">
        <v>1.054E-05</v>
      </c>
      <c r="U47" s="12">
        <v>0.01012</v>
      </c>
      <c r="V47" s="12">
        <v>0.01712</v>
      </c>
      <c r="W47" s="12">
        <v>0.02992</v>
      </c>
      <c r="X47" s="12">
        <v>0.0219</v>
      </c>
      <c r="Y47" s="12">
        <v>4.54E-06</v>
      </c>
      <c r="Z47" s="12">
        <v>0.006459</v>
      </c>
      <c r="AA47" s="12">
        <v>4.202E-05</v>
      </c>
      <c r="AB47" s="12">
        <v>1.482E-05</v>
      </c>
      <c r="AC47" s="12">
        <v>0.007343</v>
      </c>
      <c r="AD47" s="12">
        <v>0.0005383</v>
      </c>
      <c r="AE47" s="12">
        <v>5.569E-06</v>
      </c>
      <c r="AF47" s="12">
        <v>1.386E-05</v>
      </c>
      <c r="AG47" s="12">
        <v>2.841E-06</v>
      </c>
      <c r="AH47" s="12">
        <v>1.998</v>
      </c>
      <c r="AI47" s="12">
        <v>0.003296</v>
      </c>
      <c r="AJ47" s="12">
        <v>1.966E-10</v>
      </c>
      <c r="AK47" s="12">
        <v>0.02197</v>
      </c>
      <c r="AL47" s="12">
        <v>1.518E-05</v>
      </c>
      <c r="AM47" s="12">
        <v>0</v>
      </c>
      <c r="AN47" s="12">
        <v>0.005638</v>
      </c>
      <c r="AO47" s="12">
        <v>0.0006335</v>
      </c>
      <c r="AP47" s="12">
        <v>0</v>
      </c>
      <c r="AQ47" s="12">
        <v>4.906E-11</v>
      </c>
      <c r="AR47" s="12">
        <v>3.038E-11</v>
      </c>
      <c r="AS47" s="12">
        <v>0.007358</v>
      </c>
      <c r="AT47" s="12">
        <v>4.594E-08</v>
      </c>
      <c r="AU47" s="12">
        <v>1.385E-05</v>
      </c>
      <c r="AV47" s="12">
        <v>0</v>
      </c>
      <c r="AW47" s="12">
        <v>0</v>
      </c>
      <c r="AX47" s="12">
        <v>84.63</v>
      </c>
      <c r="AY47" s="12">
        <v>0.05973</v>
      </c>
      <c r="AZ47" s="12">
        <v>0.1112</v>
      </c>
      <c r="BA47" s="12">
        <v>0.137</v>
      </c>
      <c r="BB47" s="12">
        <v>0.005273</v>
      </c>
      <c r="BC47" s="12">
        <v>0</v>
      </c>
      <c r="BD47" s="12">
        <v>0.1187</v>
      </c>
      <c r="BE47" s="12">
        <v>0.3538</v>
      </c>
      <c r="BF47" s="12">
        <v>0.0375</v>
      </c>
      <c r="BG47" s="12">
        <v>0</v>
      </c>
      <c r="BH47" s="12">
        <v>0.01658</v>
      </c>
      <c r="BI47" s="12">
        <v>0.04999</v>
      </c>
      <c r="BJ47" s="12">
        <v>0.04988</v>
      </c>
      <c r="BK47" s="12">
        <v>0.03314</v>
      </c>
      <c r="BL47" s="12">
        <v>0.03303</v>
      </c>
      <c r="BM47" s="12">
        <v>0.03303</v>
      </c>
      <c r="BN47" s="12">
        <v>0.03314</v>
      </c>
      <c r="BO47" s="12">
        <v>1</v>
      </c>
      <c r="BP47" s="12">
        <v>2.349E-09</v>
      </c>
      <c r="BQ47" s="12">
        <v>1.35E-14</v>
      </c>
      <c r="BR47" s="12">
        <v>1.589E-08</v>
      </c>
    </row>
    <row r="48" spans="1:70" ht="12.75">
      <c r="A48" s="7">
        <v>600</v>
      </c>
      <c r="B48" s="12">
        <v>0.318</v>
      </c>
      <c r="C48" s="12">
        <v>0.0001069</v>
      </c>
      <c r="D48" s="12">
        <v>0.00257</v>
      </c>
      <c r="E48" s="12">
        <v>1.193E-07</v>
      </c>
      <c r="F48" s="12">
        <v>2.606E-06</v>
      </c>
      <c r="G48" s="12">
        <v>3.528E-06</v>
      </c>
      <c r="H48" s="12">
        <v>0.01694</v>
      </c>
      <c r="I48" s="12">
        <v>1.684E-06</v>
      </c>
      <c r="J48" s="12">
        <v>8.178E-05</v>
      </c>
      <c r="K48" s="12">
        <v>0.1103</v>
      </c>
      <c r="L48" s="12">
        <v>5.38E-05</v>
      </c>
      <c r="M48" s="12">
        <v>0.02683</v>
      </c>
      <c r="N48" s="12">
        <v>0.8866</v>
      </c>
      <c r="O48" s="12">
        <v>5.6E-05</v>
      </c>
      <c r="P48" s="12">
        <v>0.01124</v>
      </c>
      <c r="Q48" s="12">
        <v>4.312E-06</v>
      </c>
      <c r="R48" s="12">
        <v>0.008516</v>
      </c>
      <c r="S48" s="12">
        <v>0.01406</v>
      </c>
      <c r="T48" s="12">
        <v>1.055E-05</v>
      </c>
      <c r="U48" s="12">
        <v>0.01004</v>
      </c>
      <c r="V48" s="12">
        <v>0.01693</v>
      </c>
      <c r="W48" s="12">
        <v>0.02986</v>
      </c>
      <c r="X48" s="12">
        <v>0.0218</v>
      </c>
      <c r="Y48" s="12">
        <v>4.541E-06</v>
      </c>
      <c r="Z48" s="12">
        <v>0.006406</v>
      </c>
      <c r="AA48" s="12">
        <v>4.094E-05</v>
      </c>
      <c r="AB48" s="12">
        <v>1.485E-05</v>
      </c>
      <c r="AC48" s="12">
        <v>0.007277</v>
      </c>
      <c r="AD48" s="12">
        <v>0.0005184</v>
      </c>
      <c r="AE48" s="12">
        <v>5.4E-06</v>
      </c>
      <c r="AF48" s="12">
        <v>1.348E-05</v>
      </c>
      <c r="AG48" s="12">
        <v>2.371E-06</v>
      </c>
      <c r="AH48" s="12">
        <v>1.998</v>
      </c>
      <c r="AI48" s="12">
        <v>0.003188</v>
      </c>
      <c r="AJ48" s="12">
        <v>1.304E-10</v>
      </c>
      <c r="AK48" s="12">
        <v>0.02161</v>
      </c>
      <c r="AL48" s="12">
        <v>1.289E-05</v>
      </c>
      <c r="AM48" s="12">
        <v>0</v>
      </c>
      <c r="AN48" s="12">
        <v>0.005547</v>
      </c>
      <c r="AO48" s="12">
        <v>0.0005921</v>
      </c>
      <c r="AP48" s="12">
        <v>0</v>
      </c>
      <c r="AQ48" s="12">
        <v>5.079E-11</v>
      </c>
      <c r="AR48" s="12">
        <v>3.079E-11</v>
      </c>
      <c r="AS48" s="12">
        <v>0.007357</v>
      </c>
      <c r="AT48" s="12">
        <v>4.73E-08</v>
      </c>
      <c r="AU48" s="12">
        <v>1.414E-05</v>
      </c>
      <c r="AV48" s="12">
        <v>0</v>
      </c>
      <c r="AW48" s="12">
        <v>0</v>
      </c>
      <c r="AX48" s="12">
        <v>86.41</v>
      </c>
      <c r="AY48" s="12">
        <v>0.06095</v>
      </c>
      <c r="AZ48" s="12">
        <v>0.1134</v>
      </c>
      <c r="BA48" s="12">
        <v>0.1386</v>
      </c>
      <c r="BB48" s="12">
        <v>0.005335</v>
      </c>
      <c r="BC48" s="12">
        <v>0</v>
      </c>
      <c r="BD48" s="12">
        <v>0.1193</v>
      </c>
      <c r="BE48" s="12">
        <v>0.3553</v>
      </c>
      <c r="BF48" s="12">
        <v>0.0375</v>
      </c>
      <c r="BG48" s="12">
        <v>0</v>
      </c>
      <c r="BH48" s="12">
        <v>0.01645</v>
      </c>
      <c r="BI48" s="12">
        <v>0.04999</v>
      </c>
      <c r="BJ48" s="12">
        <v>0.04988</v>
      </c>
      <c r="BK48" s="12">
        <v>0.03304</v>
      </c>
      <c r="BL48" s="12">
        <v>0.03293</v>
      </c>
      <c r="BM48" s="12">
        <v>0.03293</v>
      </c>
      <c r="BN48" s="12">
        <v>0.03304</v>
      </c>
      <c r="BO48" s="12">
        <v>1</v>
      </c>
      <c r="BP48" s="12">
        <v>2.357E-09</v>
      </c>
      <c r="BQ48" s="12">
        <v>1.357E-14</v>
      </c>
      <c r="BR48" s="12">
        <v>1.563E-08</v>
      </c>
    </row>
    <row r="49" spans="1:70" ht="12.75">
      <c r="A49" s="7">
        <v>615</v>
      </c>
      <c r="B49" s="12">
        <v>0.3195</v>
      </c>
      <c r="C49" s="12">
        <v>0.0001057</v>
      </c>
      <c r="D49" s="12">
        <v>0.00255</v>
      </c>
      <c r="E49" s="12">
        <v>1.199E-07</v>
      </c>
      <c r="F49" s="12">
        <v>2.608E-06</v>
      </c>
      <c r="G49" s="12">
        <v>3.503E-06</v>
      </c>
      <c r="H49" s="12">
        <v>0.01704</v>
      </c>
      <c r="I49" s="12">
        <v>1.673E-06</v>
      </c>
      <c r="J49" s="12">
        <v>8.17E-05</v>
      </c>
      <c r="K49" s="12">
        <v>0.1121</v>
      </c>
      <c r="L49" s="12">
        <v>5.331E-05</v>
      </c>
      <c r="M49" s="12">
        <v>0.02738</v>
      </c>
      <c r="N49" s="12">
        <v>0.8844</v>
      </c>
      <c r="O49" s="12">
        <v>5.599E-05</v>
      </c>
      <c r="P49" s="12">
        <v>0.01127</v>
      </c>
      <c r="Q49" s="12">
        <v>4.314E-06</v>
      </c>
      <c r="R49" s="12">
        <v>0.008505</v>
      </c>
      <c r="S49" s="12">
        <v>0.014</v>
      </c>
      <c r="T49" s="12">
        <v>1.055E-05</v>
      </c>
      <c r="U49" s="12">
        <v>0.009966</v>
      </c>
      <c r="V49" s="12">
        <v>0.01674</v>
      </c>
      <c r="W49" s="12">
        <v>0.0298</v>
      </c>
      <c r="X49" s="12">
        <v>0.0217</v>
      </c>
      <c r="Y49" s="12">
        <v>4.541E-06</v>
      </c>
      <c r="Z49" s="12">
        <v>0.006354</v>
      </c>
      <c r="AA49" s="12">
        <v>3.992E-05</v>
      </c>
      <c r="AB49" s="12">
        <v>1.487E-05</v>
      </c>
      <c r="AC49" s="12">
        <v>0.007213</v>
      </c>
      <c r="AD49" s="12">
        <v>0.0004997</v>
      </c>
      <c r="AE49" s="12">
        <v>5.239E-06</v>
      </c>
      <c r="AF49" s="12">
        <v>1.311E-05</v>
      </c>
      <c r="AG49" s="12">
        <v>1.978E-06</v>
      </c>
      <c r="AH49" s="12">
        <v>1.998</v>
      </c>
      <c r="AI49" s="12">
        <v>0.003083</v>
      </c>
      <c r="AJ49" s="12">
        <v>8.539E-11</v>
      </c>
      <c r="AK49" s="12">
        <v>0.02126</v>
      </c>
      <c r="AL49" s="12">
        <v>1.094E-05</v>
      </c>
      <c r="AM49" s="12">
        <v>0</v>
      </c>
      <c r="AN49" s="12">
        <v>0.005458</v>
      </c>
      <c r="AO49" s="12">
        <v>0.0005533</v>
      </c>
      <c r="AP49" s="12">
        <v>0</v>
      </c>
      <c r="AQ49" s="12">
        <v>5.259E-11</v>
      </c>
      <c r="AR49" s="12">
        <v>3.122E-11</v>
      </c>
      <c r="AS49" s="12">
        <v>0.007356</v>
      </c>
      <c r="AT49" s="12">
        <v>4.87E-08</v>
      </c>
      <c r="AU49" s="12">
        <v>1.444E-05</v>
      </c>
      <c r="AV49" s="12">
        <v>0</v>
      </c>
      <c r="AW49" s="12">
        <v>0</v>
      </c>
      <c r="AX49" s="12">
        <v>88.21</v>
      </c>
      <c r="AY49" s="12">
        <v>0.06217</v>
      </c>
      <c r="AZ49" s="12">
        <v>0.1156</v>
      </c>
      <c r="BA49" s="12">
        <v>0.1402</v>
      </c>
      <c r="BB49" s="12">
        <v>0.005397</v>
      </c>
      <c r="BC49" s="12">
        <v>0</v>
      </c>
      <c r="BD49" s="12">
        <v>0.1199</v>
      </c>
      <c r="BE49" s="12">
        <v>0.3568</v>
      </c>
      <c r="BF49" s="12">
        <v>0.0375</v>
      </c>
      <c r="BG49" s="12">
        <v>0</v>
      </c>
      <c r="BH49" s="12">
        <v>0.01632</v>
      </c>
      <c r="BI49" s="12">
        <v>0.04999</v>
      </c>
      <c r="BJ49" s="12">
        <v>0.04988</v>
      </c>
      <c r="BK49" s="12">
        <v>0.03294</v>
      </c>
      <c r="BL49" s="12">
        <v>0.03284</v>
      </c>
      <c r="BM49" s="12">
        <v>0.03284</v>
      </c>
      <c r="BN49" s="12">
        <v>0.03294</v>
      </c>
      <c r="BO49" s="12">
        <v>1</v>
      </c>
      <c r="BP49" s="12">
        <v>2.364E-09</v>
      </c>
      <c r="BQ49" s="12">
        <v>1.363E-14</v>
      </c>
      <c r="BR49" s="12">
        <v>1.537E-08</v>
      </c>
    </row>
    <row r="50" spans="1:70" ht="12.75">
      <c r="A50" s="7">
        <v>630</v>
      </c>
      <c r="B50" s="12">
        <v>0.3209</v>
      </c>
      <c r="C50" s="12">
        <v>0.0001045</v>
      </c>
      <c r="D50" s="12">
        <v>0.00253</v>
      </c>
      <c r="E50" s="12">
        <v>1.205E-07</v>
      </c>
      <c r="F50" s="12">
        <v>2.61E-06</v>
      </c>
      <c r="G50" s="12">
        <v>3.477E-06</v>
      </c>
      <c r="H50" s="12">
        <v>0.01714</v>
      </c>
      <c r="I50" s="12">
        <v>1.662E-06</v>
      </c>
      <c r="J50" s="12">
        <v>8.162E-05</v>
      </c>
      <c r="K50" s="12">
        <v>0.1138</v>
      </c>
      <c r="L50" s="12">
        <v>5.284E-05</v>
      </c>
      <c r="M50" s="12">
        <v>0.02793</v>
      </c>
      <c r="N50" s="12">
        <v>0.8822</v>
      </c>
      <c r="O50" s="12">
        <v>5.598E-05</v>
      </c>
      <c r="P50" s="12">
        <v>0.0113</v>
      </c>
      <c r="Q50" s="12">
        <v>4.316E-06</v>
      </c>
      <c r="R50" s="12">
        <v>0.008492</v>
      </c>
      <c r="S50" s="12">
        <v>0.01395</v>
      </c>
      <c r="T50" s="12">
        <v>1.056E-05</v>
      </c>
      <c r="U50" s="12">
        <v>0.009891</v>
      </c>
      <c r="V50" s="12">
        <v>0.01656</v>
      </c>
      <c r="W50" s="12">
        <v>0.02974</v>
      </c>
      <c r="X50" s="12">
        <v>0.02159</v>
      </c>
      <c r="Y50" s="12">
        <v>4.542E-06</v>
      </c>
      <c r="Z50" s="12">
        <v>0.006303</v>
      </c>
      <c r="AA50" s="12">
        <v>3.894E-05</v>
      </c>
      <c r="AB50" s="12">
        <v>1.489E-05</v>
      </c>
      <c r="AC50" s="12">
        <v>0.007151</v>
      </c>
      <c r="AD50" s="12">
        <v>0.0004819</v>
      </c>
      <c r="AE50" s="12">
        <v>5.085E-06</v>
      </c>
      <c r="AF50" s="12">
        <v>1.276E-05</v>
      </c>
      <c r="AG50" s="12">
        <v>1.649E-06</v>
      </c>
      <c r="AH50" s="12">
        <v>1.998</v>
      </c>
      <c r="AI50" s="12">
        <v>0.002982</v>
      </c>
      <c r="AJ50" s="12">
        <v>5.587E-11</v>
      </c>
      <c r="AK50" s="12">
        <v>0.02091</v>
      </c>
      <c r="AL50" s="12">
        <v>9.276E-06</v>
      </c>
      <c r="AM50" s="12">
        <v>0</v>
      </c>
      <c r="AN50" s="12">
        <v>0.005369</v>
      </c>
      <c r="AO50" s="12">
        <v>0.0005168</v>
      </c>
      <c r="AP50" s="12">
        <v>0</v>
      </c>
      <c r="AQ50" s="12">
        <v>5.445E-11</v>
      </c>
      <c r="AR50" s="12">
        <v>3.166E-11</v>
      </c>
      <c r="AS50" s="12">
        <v>0.007355</v>
      </c>
      <c r="AT50" s="12">
        <v>5.012E-08</v>
      </c>
      <c r="AU50" s="12">
        <v>1.474E-05</v>
      </c>
      <c r="AV50" s="12">
        <v>0</v>
      </c>
      <c r="AW50" s="12">
        <v>0</v>
      </c>
      <c r="AX50" s="12">
        <v>90.01</v>
      </c>
      <c r="AY50" s="12">
        <v>0.06338</v>
      </c>
      <c r="AZ50" s="12">
        <v>0.1178</v>
      </c>
      <c r="BA50" s="12">
        <v>0.1418</v>
      </c>
      <c r="BB50" s="12">
        <v>0.005457</v>
      </c>
      <c r="BC50" s="12">
        <v>0</v>
      </c>
      <c r="BD50" s="12">
        <v>0.1205</v>
      </c>
      <c r="BE50" s="12">
        <v>0.3583</v>
      </c>
      <c r="BF50" s="12">
        <v>0.0375</v>
      </c>
      <c r="BG50" s="12">
        <v>0</v>
      </c>
      <c r="BH50" s="12">
        <v>0.01619</v>
      </c>
      <c r="BI50" s="12">
        <v>0.04999</v>
      </c>
      <c r="BJ50" s="12">
        <v>0.04988</v>
      </c>
      <c r="BK50" s="12">
        <v>0.03284</v>
      </c>
      <c r="BL50" s="12">
        <v>0.03274</v>
      </c>
      <c r="BM50" s="12">
        <v>0.03274</v>
      </c>
      <c r="BN50" s="12">
        <v>0.03284</v>
      </c>
      <c r="BO50" s="12">
        <v>1</v>
      </c>
      <c r="BP50" s="12">
        <v>2.371E-09</v>
      </c>
      <c r="BQ50" s="12">
        <v>1.37E-14</v>
      </c>
      <c r="BR50" s="12">
        <v>1.513E-08</v>
      </c>
    </row>
    <row r="51" spans="1:70" ht="12.75">
      <c r="A51" s="7">
        <v>645</v>
      </c>
      <c r="B51" s="12">
        <v>0.3223</v>
      </c>
      <c r="C51" s="12">
        <v>0.0001033</v>
      </c>
      <c r="D51" s="12">
        <v>0.00251</v>
      </c>
      <c r="E51" s="12">
        <v>1.212E-07</v>
      </c>
      <c r="F51" s="12">
        <v>2.611E-06</v>
      </c>
      <c r="G51" s="12">
        <v>3.452E-06</v>
      </c>
      <c r="H51" s="12">
        <v>0.01724</v>
      </c>
      <c r="I51" s="12">
        <v>1.652E-06</v>
      </c>
      <c r="J51" s="12">
        <v>8.155E-05</v>
      </c>
      <c r="K51" s="12">
        <v>0.1156</v>
      </c>
      <c r="L51" s="12">
        <v>5.239E-05</v>
      </c>
      <c r="M51" s="12">
        <v>0.02847</v>
      </c>
      <c r="N51" s="12">
        <v>0.88</v>
      </c>
      <c r="O51" s="12">
        <v>5.596E-05</v>
      </c>
      <c r="P51" s="12">
        <v>0.01132</v>
      </c>
      <c r="Q51" s="12">
        <v>4.318E-06</v>
      </c>
      <c r="R51" s="12">
        <v>0.008478</v>
      </c>
      <c r="S51" s="12">
        <v>0.01389</v>
      </c>
      <c r="T51" s="12">
        <v>1.057E-05</v>
      </c>
      <c r="U51" s="12">
        <v>0.009818</v>
      </c>
      <c r="V51" s="12">
        <v>0.01638</v>
      </c>
      <c r="W51" s="12">
        <v>0.02967</v>
      </c>
      <c r="X51" s="12">
        <v>0.02147</v>
      </c>
      <c r="Y51" s="12">
        <v>4.542E-06</v>
      </c>
      <c r="Z51" s="12">
        <v>0.006253</v>
      </c>
      <c r="AA51" s="12">
        <v>3.801E-05</v>
      </c>
      <c r="AB51" s="12">
        <v>1.491E-05</v>
      </c>
      <c r="AC51" s="12">
        <v>0.00709</v>
      </c>
      <c r="AD51" s="12">
        <v>0.0004651</v>
      </c>
      <c r="AE51" s="12">
        <v>4.939E-06</v>
      </c>
      <c r="AF51" s="12">
        <v>1.243E-05</v>
      </c>
      <c r="AG51" s="12">
        <v>1.375E-06</v>
      </c>
      <c r="AH51" s="12">
        <v>1.998</v>
      </c>
      <c r="AI51" s="12">
        <v>0.002883</v>
      </c>
      <c r="AJ51" s="12">
        <v>3.57E-11</v>
      </c>
      <c r="AK51" s="12">
        <v>0.02057</v>
      </c>
      <c r="AL51" s="12">
        <v>7.859E-06</v>
      </c>
      <c r="AM51" s="12">
        <v>0</v>
      </c>
      <c r="AN51" s="12">
        <v>0.005282</v>
      </c>
      <c r="AO51" s="12">
        <v>0.0004826</v>
      </c>
      <c r="AP51" s="12">
        <v>0</v>
      </c>
      <c r="AQ51" s="12">
        <v>5.638E-11</v>
      </c>
      <c r="AR51" s="12">
        <v>3.21E-11</v>
      </c>
      <c r="AS51" s="12">
        <v>0.007354</v>
      </c>
      <c r="AT51" s="12">
        <v>5.157E-08</v>
      </c>
      <c r="AU51" s="12">
        <v>1.506E-05</v>
      </c>
      <c r="AV51" s="12">
        <v>0</v>
      </c>
      <c r="AW51" s="12">
        <v>0</v>
      </c>
      <c r="AX51" s="12">
        <v>91.82</v>
      </c>
      <c r="AY51" s="12">
        <v>0.06459</v>
      </c>
      <c r="AZ51" s="12">
        <v>0.12</v>
      </c>
      <c r="BA51" s="12">
        <v>0.1434</v>
      </c>
      <c r="BB51" s="12">
        <v>0.005518</v>
      </c>
      <c r="BC51" s="12">
        <v>0</v>
      </c>
      <c r="BD51" s="12">
        <v>0.1212</v>
      </c>
      <c r="BE51" s="12">
        <v>0.3597</v>
      </c>
      <c r="BF51" s="12">
        <v>0.0375</v>
      </c>
      <c r="BG51" s="12">
        <v>0</v>
      </c>
      <c r="BH51" s="12">
        <v>0.01607</v>
      </c>
      <c r="BI51" s="12">
        <v>0.04999</v>
      </c>
      <c r="BJ51" s="12">
        <v>0.04988</v>
      </c>
      <c r="BK51" s="12">
        <v>0.03274</v>
      </c>
      <c r="BL51" s="12">
        <v>0.03264</v>
      </c>
      <c r="BM51" s="12">
        <v>0.03264</v>
      </c>
      <c r="BN51" s="12">
        <v>0.03274</v>
      </c>
      <c r="BO51" s="12">
        <v>1</v>
      </c>
      <c r="BP51" s="12">
        <v>2.378E-09</v>
      </c>
      <c r="BQ51" s="12">
        <v>1.375E-14</v>
      </c>
      <c r="BR51" s="12">
        <v>1.489E-08</v>
      </c>
    </row>
    <row r="52" spans="1:70" ht="12.75">
      <c r="A52" s="7">
        <v>660</v>
      </c>
      <c r="B52" s="12">
        <v>0.3236</v>
      </c>
      <c r="C52" s="12">
        <v>0.0001022</v>
      </c>
      <c r="D52" s="12">
        <v>0.002491</v>
      </c>
      <c r="E52" s="12">
        <v>1.218E-07</v>
      </c>
      <c r="F52" s="12">
        <v>2.612E-06</v>
      </c>
      <c r="G52" s="12">
        <v>3.426E-06</v>
      </c>
      <c r="H52" s="12">
        <v>0.01734</v>
      </c>
      <c r="I52" s="12">
        <v>1.642E-06</v>
      </c>
      <c r="J52" s="12">
        <v>8.148E-05</v>
      </c>
      <c r="K52" s="12">
        <v>0.1173</v>
      </c>
      <c r="L52" s="12">
        <v>5.194E-05</v>
      </c>
      <c r="M52" s="12">
        <v>0.029</v>
      </c>
      <c r="N52" s="12">
        <v>0.8777</v>
      </c>
      <c r="O52" s="12">
        <v>5.593E-05</v>
      </c>
      <c r="P52" s="12">
        <v>0.01134</v>
      </c>
      <c r="Q52" s="12">
        <v>4.318E-06</v>
      </c>
      <c r="R52" s="12">
        <v>0.008463</v>
      </c>
      <c r="S52" s="12">
        <v>0.01383</v>
      </c>
      <c r="T52" s="12">
        <v>1.057E-05</v>
      </c>
      <c r="U52" s="12">
        <v>0.009747</v>
      </c>
      <c r="V52" s="12">
        <v>0.01621</v>
      </c>
      <c r="W52" s="12">
        <v>0.02961</v>
      </c>
      <c r="X52" s="12">
        <v>0.02135</v>
      </c>
      <c r="Y52" s="12">
        <v>4.542E-06</v>
      </c>
      <c r="Z52" s="12">
        <v>0.006204</v>
      </c>
      <c r="AA52" s="12">
        <v>3.712E-05</v>
      </c>
      <c r="AB52" s="12">
        <v>1.493E-05</v>
      </c>
      <c r="AC52" s="12">
        <v>0.007031</v>
      </c>
      <c r="AD52" s="12">
        <v>0.0004492</v>
      </c>
      <c r="AE52" s="12">
        <v>4.8E-06</v>
      </c>
      <c r="AF52" s="12">
        <v>1.211E-05</v>
      </c>
      <c r="AG52" s="12">
        <v>1.145E-06</v>
      </c>
      <c r="AH52" s="12">
        <v>1.998</v>
      </c>
      <c r="AI52" s="12">
        <v>0.002787</v>
      </c>
      <c r="AJ52" s="12">
        <v>2.176E-11</v>
      </c>
      <c r="AK52" s="12">
        <v>0.02023</v>
      </c>
      <c r="AL52" s="12">
        <v>6.652E-06</v>
      </c>
      <c r="AM52" s="12">
        <v>0</v>
      </c>
      <c r="AN52" s="12">
        <v>0.005195</v>
      </c>
      <c r="AO52" s="12">
        <v>0.0004505</v>
      </c>
      <c r="AP52" s="12">
        <v>0</v>
      </c>
      <c r="AQ52" s="12">
        <v>5.838E-11</v>
      </c>
      <c r="AR52" s="12">
        <v>3.255E-11</v>
      </c>
      <c r="AS52" s="12">
        <v>0.007353</v>
      </c>
      <c r="AT52" s="12">
        <v>5.306E-08</v>
      </c>
      <c r="AU52" s="12">
        <v>1.537E-05</v>
      </c>
      <c r="AV52" s="12">
        <v>0</v>
      </c>
      <c r="AW52" s="12">
        <v>0</v>
      </c>
      <c r="AX52" s="12">
        <v>93.65</v>
      </c>
      <c r="AY52" s="12">
        <v>0.06579</v>
      </c>
      <c r="AZ52" s="12">
        <v>0.1223</v>
      </c>
      <c r="BA52" s="12">
        <v>0.1449</v>
      </c>
      <c r="BB52" s="12">
        <v>0.005577</v>
      </c>
      <c r="BC52" s="12">
        <v>0</v>
      </c>
      <c r="BD52" s="12">
        <v>0.1218</v>
      </c>
      <c r="BE52" s="12">
        <v>0.361</v>
      </c>
      <c r="BF52" s="12">
        <v>0.0375</v>
      </c>
      <c r="BG52" s="12">
        <v>0</v>
      </c>
      <c r="BH52" s="12">
        <v>0.01595</v>
      </c>
      <c r="BI52" s="12">
        <v>0.04998</v>
      </c>
      <c r="BJ52" s="12">
        <v>0.04988</v>
      </c>
      <c r="BK52" s="12">
        <v>0.03265</v>
      </c>
      <c r="BL52" s="12">
        <v>0.03254</v>
      </c>
      <c r="BM52" s="12">
        <v>0.03254</v>
      </c>
      <c r="BN52" s="12">
        <v>0.03265</v>
      </c>
      <c r="BO52" s="12">
        <v>1</v>
      </c>
      <c r="BP52" s="12">
        <v>2.384E-09</v>
      </c>
      <c r="BQ52" s="12">
        <v>1.381E-14</v>
      </c>
      <c r="BR52" s="12">
        <v>1.466E-08</v>
      </c>
    </row>
    <row r="53" spans="1:70" ht="12.75">
      <c r="A53" s="7">
        <v>675</v>
      </c>
      <c r="B53" s="12">
        <v>0.3249</v>
      </c>
      <c r="C53" s="12">
        <v>0.0001011</v>
      </c>
      <c r="D53" s="12">
        <v>0.002472</v>
      </c>
      <c r="E53" s="12">
        <v>1.225E-07</v>
      </c>
      <c r="F53" s="12">
        <v>2.612E-06</v>
      </c>
      <c r="G53" s="12">
        <v>3.401E-06</v>
      </c>
      <c r="H53" s="12">
        <v>0.01743</v>
      </c>
      <c r="I53" s="12">
        <v>1.633E-06</v>
      </c>
      <c r="J53" s="12">
        <v>8.142E-05</v>
      </c>
      <c r="K53" s="12">
        <v>0.119</v>
      </c>
      <c r="L53" s="12">
        <v>5.151E-05</v>
      </c>
      <c r="M53" s="12">
        <v>0.02953</v>
      </c>
      <c r="N53" s="12">
        <v>0.8755</v>
      </c>
      <c r="O53" s="12">
        <v>5.59E-05</v>
      </c>
      <c r="P53" s="12">
        <v>0.01135</v>
      </c>
      <c r="Q53" s="12">
        <v>4.318E-06</v>
      </c>
      <c r="R53" s="12">
        <v>0.008446</v>
      </c>
      <c r="S53" s="12">
        <v>0.01377</v>
      </c>
      <c r="T53" s="12">
        <v>1.058E-05</v>
      </c>
      <c r="U53" s="12">
        <v>0.009677</v>
      </c>
      <c r="V53" s="12">
        <v>0.01604</v>
      </c>
      <c r="W53" s="12">
        <v>0.02954</v>
      </c>
      <c r="X53" s="12">
        <v>0.02123</v>
      </c>
      <c r="Y53" s="12">
        <v>4.542E-06</v>
      </c>
      <c r="Z53" s="12">
        <v>0.006156</v>
      </c>
      <c r="AA53" s="12">
        <v>3.627E-05</v>
      </c>
      <c r="AB53" s="12">
        <v>1.494E-05</v>
      </c>
      <c r="AC53" s="12">
        <v>0.006974</v>
      </c>
      <c r="AD53" s="12">
        <v>0.0004341</v>
      </c>
      <c r="AE53" s="12">
        <v>4.666E-06</v>
      </c>
      <c r="AF53" s="12">
        <v>1.18E-05</v>
      </c>
      <c r="AG53" s="12">
        <v>9.524E-07</v>
      </c>
      <c r="AH53" s="12">
        <v>1.998</v>
      </c>
      <c r="AI53" s="12">
        <v>0.002693</v>
      </c>
      <c r="AJ53" s="12">
        <v>1.345E-11</v>
      </c>
      <c r="AK53" s="12">
        <v>0.01989</v>
      </c>
      <c r="AL53" s="12">
        <v>5.625E-06</v>
      </c>
      <c r="AM53" s="12">
        <v>0</v>
      </c>
      <c r="AN53" s="12">
        <v>0.00511</v>
      </c>
      <c r="AO53" s="12">
        <v>0.0004203</v>
      </c>
      <c r="AP53" s="12">
        <v>0</v>
      </c>
      <c r="AQ53" s="12">
        <v>6.045E-11</v>
      </c>
      <c r="AR53" s="12">
        <v>3.301E-11</v>
      </c>
      <c r="AS53" s="12">
        <v>0.007352</v>
      </c>
      <c r="AT53" s="12">
        <v>5.457E-08</v>
      </c>
      <c r="AU53" s="12">
        <v>1.57E-05</v>
      </c>
      <c r="AV53" s="12">
        <v>0</v>
      </c>
      <c r="AW53" s="12">
        <v>0</v>
      </c>
      <c r="AX53" s="12">
        <v>95.48</v>
      </c>
      <c r="AY53" s="12">
        <v>0.06699</v>
      </c>
      <c r="AZ53" s="12">
        <v>0.1245</v>
      </c>
      <c r="BA53" s="12">
        <v>0.1465</v>
      </c>
      <c r="BB53" s="12">
        <v>0.005636</v>
      </c>
      <c r="BC53" s="12">
        <v>0</v>
      </c>
      <c r="BD53" s="12">
        <v>0.1225</v>
      </c>
      <c r="BE53" s="12">
        <v>0.3623</v>
      </c>
      <c r="BF53" s="12">
        <v>0.0375</v>
      </c>
      <c r="BG53" s="12">
        <v>0</v>
      </c>
      <c r="BH53" s="12">
        <v>0.01583</v>
      </c>
      <c r="BI53" s="12">
        <v>0.04998</v>
      </c>
      <c r="BJ53" s="12">
        <v>0.04988</v>
      </c>
      <c r="BK53" s="12">
        <v>0.03255</v>
      </c>
      <c r="BL53" s="12">
        <v>0.03245</v>
      </c>
      <c r="BM53" s="12">
        <v>0.03245</v>
      </c>
      <c r="BN53" s="12">
        <v>0.03255</v>
      </c>
      <c r="BO53" s="12">
        <v>1</v>
      </c>
      <c r="BP53" s="12">
        <v>2.39E-09</v>
      </c>
      <c r="BQ53" s="12">
        <v>1.387E-14</v>
      </c>
      <c r="BR53" s="12">
        <v>1.443E-08</v>
      </c>
    </row>
    <row r="54" spans="1:70" ht="12.75">
      <c r="A54" s="7">
        <v>690</v>
      </c>
      <c r="B54" s="12">
        <v>0.3261</v>
      </c>
      <c r="C54" s="12">
        <v>0.0001001</v>
      </c>
      <c r="D54" s="12">
        <v>0.002454</v>
      </c>
      <c r="E54" s="12">
        <v>1.231E-07</v>
      </c>
      <c r="F54" s="12">
        <v>2.612E-06</v>
      </c>
      <c r="G54" s="12">
        <v>3.375E-06</v>
      </c>
      <c r="H54" s="12">
        <v>0.01753</v>
      </c>
      <c r="I54" s="12">
        <v>1.625E-06</v>
      </c>
      <c r="J54" s="12">
        <v>8.136E-05</v>
      </c>
      <c r="K54" s="12">
        <v>0.1206</v>
      </c>
      <c r="L54" s="12">
        <v>5.109E-05</v>
      </c>
      <c r="M54" s="12">
        <v>0.03004</v>
      </c>
      <c r="N54" s="12">
        <v>0.8733</v>
      </c>
      <c r="O54" s="12">
        <v>5.587E-05</v>
      </c>
      <c r="P54" s="12">
        <v>0.01135</v>
      </c>
      <c r="Q54" s="12">
        <v>4.317E-06</v>
      </c>
      <c r="R54" s="12">
        <v>0.008428</v>
      </c>
      <c r="S54" s="12">
        <v>0.01371</v>
      </c>
      <c r="T54" s="12">
        <v>1.058E-05</v>
      </c>
      <c r="U54" s="12">
        <v>0.009608</v>
      </c>
      <c r="V54" s="12">
        <v>0.01587</v>
      </c>
      <c r="W54" s="12">
        <v>0.02948</v>
      </c>
      <c r="X54" s="12">
        <v>0.02111</v>
      </c>
      <c r="Y54" s="12">
        <v>4.542E-06</v>
      </c>
      <c r="Z54" s="12">
        <v>0.006109</v>
      </c>
      <c r="AA54" s="12">
        <v>3.545E-05</v>
      </c>
      <c r="AB54" s="12">
        <v>1.495E-05</v>
      </c>
      <c r="AC54" s="12">
        <v>0.006917</v>
      </c>
      <c r="AD54" s="12">
        <v>0.0004198</v>
      </c>
      <c r="AE54" s="12">
        <v>4.538E-06</v>
      </c>
      <c r="AF54" s="12">
        <v>1.15E-05</v>
      </c>
      <c r="AG54" s="12">
        <v>7.919E-07</v>
      </c>
      <c r="AH54" s="12">
        <v>1.998</v>
      </c>
      <c r="AI54" s="12">
        <v>0.002603</v>
      </c>
      <c r="AJ54" s="12">
        <v>8.216E-12</v>
      </c>
      <c r="AK54" s="12">
        <v>0.01956</v>
      </c>
      <c r="AL54" s="12">
        <v>4.753E-06</v>
      </c>
      <c r="AM54" s="12">
        <v>0</v>
      </c>
      <c r="AN54" s="12">
        <v>0.005025</v>
      </c>
      <c r="AO54" s="12">
        <v>0.000392</v>
      </c>
      <c r="AP54" s="12">
        <v>0</v>
      </c>
      <c r="AQ54" s="12">
        <v>6.259E-11</v>
      </c>
      <c r="AR54" s="12">
        <v>3.348E-11</v>
      </c>
      <c r="AS54" s="12">
        <v>0.007351</v>
      </c>
      <c r="AT54" s="12">
        <v>5.611E-08</v>
      </c>
      <c r="AU54" s="12">
        <v>1.602E-05</v>
      </c>
      <c r="AV54" s="12">
        <v>0</v>
      </c>
      <c r="AW54" s="12">
        <v>0</v>
      </c>
      <c r="AX54" s="12">
        <v>97.32</v>
      </c>
      <c r="AY54" s="12">
        <v>0.06818</v>
      </c>
      <c r="AZ54" s="12">
        <v>0.1267</v>
      </c>
      <c r="BA54" s="12">
        <v>0.1481</v>
      </c>
      <c r="BB54" s="12">
        <v>0.005694</v>
      </c>
      <c r="BC54" s="12">
        <v>0</v>
      </c>
      <c r="BD54" s="12">
        <v>0.1231</v>
      </c>
      <c r="BE54" s="12">
        <v>0.3635</v>
      </c>
      <c r="BF54" s="12">
        <v>0.0375</v>
      </c>
      <c r="BG54" s="12">
        <v>0</v>
      </c>
      <c r="BH54" s="12">
        <v>0.01572</v>
      </c>
      <c r="BI54" s="12">
        <v>0.04998</v>
      </c>
      <c r="BJ54" s="12">
        <v>0.04988</v>
      </c>
      <c r="BK54" s="12">
        <v>0.03246</v>
      </c>
      <c r="BL54" s="12">
        <v>0.03236</v>
      </c>
      <c r="BM54" s="12">
        <v>0.03236</v>
      </c>
      <c r="BN54" s="12">
        <v>0.03246</v>
      </c>
      <c r="BO54" s="12">
        <v>1</v>
      </c>
      <c r="BP54" s="12">
        <v>2.396E-09</v>
      </c>
      <c r="BQ54" s="12">
        <v>1.392E-14</v>
      </c>
      <c r="BR54" s="12">
        <v>1.421E-08</v>
      </c>
    </row>
    <row r="55" spans="1:70" ht="12.75">
      <c r="A55" s="7">
        <v>705</v>
      </c>
      <c r="B55" s="12">
        <v>0.3273</v>
      </c>
      <c r="C55" s="12">
        <v>9.906E-05</v>
      </c>
      <c r="D55" s="12">
        <v>0.002436</v>
      </c>
      <c r="E55" s="12">
        <v>1.238E-07</v>
      </c>
      <c r="F55" s="12">
        <v>2.611E-06</v>
      </c>
      <c r="G55" s="12">
        <v>3.35E-06</v>
      </c>
      <c r="H55" s="12">
        <v>0.01762</v>
      </c>
      <c r="I55" s="12">
        <v>1.616E-06</v>
      </c>
      <c r="J55" s="12">
        <v>8.131E-05</v>
      </c>
      <c r="K55" s="12">
        <v>0.1223</v>
      </c>
      <c r="L55" s="12">
        <v>5.069E-05</v>
      </c>
      <c r="M55" s="12">
        <v>0.03055</v>
      </c>
      <c r="N55" s="12">
        <v>0.871</v>
      </c>
      <c r="O55" s="12">
        <v>5.583E-05</v>
      </c>
      <c r="P55" s="12">
        <v>0.01135</v>
      </c>
      <c r="Q55" s="12">
        <v>4.316E-06</v>
      </c>
      <c r="R55" s="12">
        <v>0.008409</v>
      </c>
      <c r="S55" s="12">
        <v>0.01364</v>
      </c>
      <c r="T55" s="12">
        <v>1.058E-05</v>
      </c>
      <c r="U55" s="12">
        <v>0.00954</v>
      </c>
      <c r="V55" s="12">
        <v>0.01571</v>
      </c>
      <c r="W55" s="12">
        <v>0.02941</v>
      </c>
      <c r="X55" s="12">
        <v>0.02098</v>
      </c>
      <c r="Y55" s="12">
        <v>4.542E-06</v>
      </c>
      <c r="Z55" s="12">
        <v>0.006063</v>
      </c>
      <c r="AA55" s="12">
        <v>3.467E-05</v>
      </c>
      <c r="AB55" s="12">
        <v>1.496E-05</v>
      </c>
      <c r="AC55" s="12">
        <v>0.006862</v>
      </c>
      <c r="AD55" s="12">
        <v>0.0004061</v>
      </c>
      <c r="AE55" s="12">
        <v>4.415E-06</v>
      </c>
      <c r="AF55" s="12">
        <v>1.122E-05</v>
      </c>
      <c r="AG55" s="12">
        <v>6.58E-07</v>
      </c>
      <c r="AH55" s="12">
        <v>1.998</v>
      </c>
      <c r="AI55" s="12">
        <v>0.002515</v>
      </c>
      <c r="AJ55" s="12">
        <v>5.154E-12</v>
      </c>
      <c r="AK55" s="12">
        <v>0.01923</v>
      </c>
      <c r="AL55" s="12">
        <v>4.013E-06</v>
      </c>
      <c r="AM55" s="12">
        <v>0</v>
      </c>
      <c r="AN55" s="12">
        <v>0.004941</v>
      </c>
      <c r="AO55" s="12">
        <v>0.0003655</v>
      </c>
      <c r="AP55" s="12">
        <v>0</v>
      </c>
      <c r="AQ55" s="12">
        <v>6.481E-11</v>
      </c>
      <c r="AR55" s="12">
        <v>3.395E-11</v>
      </c>
      <c r="AS55" s="12">
        <v>0.00735</v>
      </c>
      <c r="AT55" s="12">
        <v>5.768E-08</v>
      </c>
      <c r="AU55" s="12">
        <v>1.636E-05</v>
      </c>
      <c r="AV55" s="12">
        <v>0</v>
      </c>
      <c r="AW55" s="12">
        <v>0</v>
      </c>
      <c r="AX55" s="12">
        <v>99.17</v>
      </c>
      <c r="AY55" s="12">
        <v>0.06936</v>
      </c>
      <c r="AZ55" s="12">
        <v>0.129</v>
      </c>
      <c r="BA55" s="12">
        <v>0.1496</v>
      </c>
      <c r="BB55" s="12">
        <v>0.005752</v>
      </c>
      <c r="BC55" s="12">
        <v>0</v>
      </c>
      <c r="BD55" s="12">
        <v>0.1238</v>
      </c>
      <c r="BE55" s="12">
        <v>0.3647</v>
      </c>
      <c r="BF55" s="12">
        <v>0.0375</v>
      </c>
      <c r="BG55" s="12">
        <v>0</v>
      </c>
      <c r="BH55" s="12">
        <v>0.0156</v>
      </c>
      <c r="BI55" s="12">
        <v>0.04998</v>
      </c>
      <c r="BJ55" s="12">
        <v>0.04988</v>
      </c>
      <c r="BK55" s="12">
        <v>0.03236</v>
      </c>
      <c r="BL55" s="12">
        <v>0.03226</v>
      </c>
      <c r="BM55" s="12">
        <v>0.03226</v>
      </c>
      <c r="BN55" s="12">
        <v>0.03236</v>
      </c>
      <c r="BO55" s="12">
        <v>1</v>
      </c>
      <c r="BP55" s="12">
        <v>2.402E-09</v>
      </c>
      <c r="BQ55" s="12">
        <v>1.397E-14</v>
      </c>
      <c r="BR55" s="12">
        <v>1.4E-08</v>
      </c>
    </row>
    <row r="56" spans="1:70" ht="12.75">
      <c r="A56" s="7">
        <v>720</v>
      </c>
      <c r="B56" s="12">
        <v>0.3285</v>
      </c>
      <c r="C56" s="12">
        <v>9.81E-05</v>
      </c>
      <c r="D56" s="12">
        <v>0.002418</v>
      </c>
      <c r="E56" s="12">
        <v>1.245E-07</v>
      </c>
      <c r="F56" s="12">
        <v>2.611E-06</v>
      </c>
      <c r="G56" s="12">
        <v>3.325E-06</v>
      </c>
      <c r="H56" s="12">
        <v>0.01772</v>
      </c>
      <c r="I56" s="12">
        <v>1.609E-06</v>
      </c>
      <c r="J56" s="12">
        <v>8.126E-05</v>
      </c>
      <c r="K56" s="12">
        <v>0.1239</v>
      </c>
      <c r="L56" s="12">
        <v>5.03E-05</v>
      </c>
      <c r="M56" s="12">
        <v>0.03105</v>
      </c>
      <c r="N56" s="12">
        <v>0.8688</v>
      </c>
      <c r="O56" s="12">
        <v>5.578E-05</v>
      </c>
      <c r="P56" s="12">
        <v>0.01135</v>
      </c>
      <c r="Q56" s="12">
        <v>4.314E-06</v>
      </c>
      <c r="R56" s="12">
        <v>0.008389</v>
      </c>
      <c r="S56" s="12">
        <v>0.01357</v>
      </c>
      <c r="T56" s="12">
        <v>1.059E-05</v>
      </c>
      <c r="U56" s="12">
        <v>0.009473</v>
      </c>
      <c r="V56" s="12">
        <v>0.01555</v>
      </c>
      <c r="W56" s="12">
        <v>0.02934</v>
      </c>
      <c r="X56" s="12">
        <v>0.02085</v>
      </c>
      <c r="Y56" s="12">
        <v>4.542E-06</v>
      </c>
      <c r="Z56" s="12">
        <v>0.006018</v>
      </c>
      <c r="AA56" s="12">
        <v>3.392E-05</v>
      </c>
      <c r="AB56" s="12">
        <v>1.496E-05</v>
      </c>
      <c r="AC56" s="12">
        <v>0.006808</v>
      </c>
      <c r="AD56" s="12">
        <v>0.0003932</v>
      </c>
      <c r="AE56" s="12">
        <v>4.297E-06</v>
      </c>
      <c r="AF56" s="12">
        <v>1.095E-05</v>
      </c>
      <c r="AG56" s="12">
        <v>5.466E-07</v>
      </c>
      <c r="AH56" s="12">
        <v>1.998</v>
      </c>
      <c r="AI56" s="12">
        <v>0.002429</v>
      </c>
      <c r="AJ56" s="12">
        <v>3.331E-12</v>
      </c>
      <c r="AK56" s="12">
        <v>0.0189</v>
      </c>
      <c r="AL56" s="12">
        <v>3.386E-06</v>
      </c>
      <c r="AM56" s="12">
        <v>0</v>
      </c>
      <c r="AN56" s="12">
        <v>0.004859</v>
      </c>
      <c r="AO56" s="12">
        <v>0.0003407</v>
      </c>
      <c r="AP56" s="12">
        <v>0</v>
      </c>
      <c r="AQ56" s="12">
        <v>6.71E-11</v>
      </c>
      <c r="AR56" s="12">
        <v>3.444E-11</v>
      </c>
      <c r="AS56" s="12">
        <v>0.007349</v>
      </c>
      <c r="AT56" s="12">
        <v>5.927E-08</v>
      </c>
      <c r="AU56" s="12">
        <v>1.669E-05</v>
      </c>
      <c r="AV56" s="12">
        <v>0</v>
      </c>
      <c r="AW56" s="12">
        <v>0</v>
      </c>
      <c r="AX56" s="12">
        <v>101</v>
      </c>
      <c r="AY56" s="12">
        <v>0.07054</v>
      </c>
      <c r="AZ56" s="12">
        <v>0.1313</v>
      </c>
      <c r="BA56" s="12">
        <v>0.1512</v>
      </c>
      <c r="BB56" s="12">
        <v>0.005809</v>
      </c>
      <c r="BC56" s="12">
        <v>0</v>
      </c>
      <c r="BD56" s="12">
        <v>0.1245</v>
      </c>
      <c r="BE56" s="12">
        <v>0.3659</v>
      </c>
      <c r="BF56" s="12">
        <v>0.0375</v>
      </c>
      <c r="BG56" s="12">
        <v>0</v>
      </c>
      <c r="BH56" s="12">
        <v>0.01549</v>
      </c>
      <c r="BI56" s="12">
        <v>0.04998</v>
      </c>
      <c r="BJ56" s="12">
        <v>0.04989</v>
      </c>
      <c r="BK56" s="12">
        <v>0.03227</v>
      </c>
      <c r="BL56" s="12">
        <v>0.03217</v>
      </c>
      <c r="BM56" s="12">
        <v>0.03217</v>
      </c>
      <c r="BN56" s="12">
        <v>0.03227</v>
      </c>
      <c r="BO56" s="12">
        <v>1</v>
      </c>
      <c r="BP56" s="12">
        <v>2.407E-09</v>
      </c>
      <c r="BQ56" s="12">
        <v>1.402E-14</v>
      </c>
      <c r="BR56" s="12">
        <v>1.379E-08</v>
      </c>
    </row>
    <row r="58" spans="1:70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RO2R</v>
      </c>
      <c r="P58" s="13" t="str">
        <f t="shared" si="0"/>
        <v>XOOH</v>
      </c>
      <c r="Q58" s="13" t="str">
        <f t="shared" si="0"/>
        <v>RO2N</v>
      </c>
      <c r="R58" s="13" t="str">
        <f t="shared" si="0"/>
        <v>RNO3</v>
      </c>
      <c r="S58" s="13" t="str">
        <f t="shared" si="0"/>
        <v>PROD2</v>
      </c>
      <c r="T58" s="13" t="str">
        <f t="shared" si="0"/>
        <v>MECO3</v>
      </c>
      <c r="U58" s="13" t="str">
        <f t="shared" si="0"/>
        <v>PAN</v>
      </c>
      <c r="V58" s="13" t="str">
        <f t="shared" si="0"/>
        <v>HCHO</v>
      </c>
      <c r="W58" s="13" t="str">
        <f t="shared" si="0"/>
        <v>ALK3</v>
      </c>
      <c r="X58" s="13" t="str">
        <f t="shared" si="0"/>
        <v>CCHO</v>
      </c>
      <c r="Y58" s="13" t="str">
        <f t="shared" si="0"/>
        <v>RCO3</v>
      </c>
      <c r="Z58" s="13" t="str">
        <f t="shared" si="0"/>
        <v>PAN2</v>
      </c>
      <c r="AA58" s="13" t="str">
        <f t="shared" si="0"/>
        <v>CRES</v>
      </c>
      <c r="AB58" s="13" t="str">
        <f t="shared" si="0"/>
        <v>R2O2</v>
      </c>
      <c r="AC58" s="13" t="str">
        <f t="shared" si="0"/>
        <v>RCHO</v>
      </c>
      <c r="AD58" s="13" t="str">
        <f t="shared" si="0"/>
        <v>MGLY</v>
      </c>
      <c r="AE58" s="13" t="str">
        <f t="shared" si="0"/>
        <v>AFG1</v>
      </c>
      <c r="AF58" s="13" t="str">
        <f t="shared" si="0"/>
        <v>AFG2</v>
      </c>
      <c r="AG58" s="13" t="str">
        <f t="shared" si="0"/>
        <v>IPRD</v>
      </c>
      <c r="AH58" s="13" t="str">
        <f t="shared" si="0"/>
        <v>CH4</v>
      </c>
      <c r="AI58" s="13" t="str">
        <f t="shared" si="0"/>
        <v>ETHENE</v>
      </c>
      <c r="AJ58" s="13" t="str">
        <f t="shared" si="0"/>
        <v>ISOPRENE</v>
      </c>
      <c r="AK58" s="13" t="str">
        <f t="shared" si="0"/>
        <v>ALK4</v>
      </c>
      <c r="AL58" s="13" t="str">
        <f t="shared" si="0"/>
        <v>OLE1</v>
      </c>
      <c r="AM58" s="13" t="str">
        <f t="shared" si="0"/>
        <v>OLE2</v>
      </c>
      <c r="AN58" s="13" t="str">
        <f t="shared" si="0"/>
        <v>ARO1</v>
      </c>
      <c r="AO58" s="13" t="str">
        <f t="shared" si="0"/>
        <v>ARO2</v>
      </c>
      <c r="AP58" s="13" t="str">
        <f t="shared" si="0"/>
        <v>TERP</v>
      </c>
      <c r="AQ58" s="13" t="str">
        <f t="shared" si="0"/>
        <v>CL2</v>
      </c>
      <c r="AR58" s="13" t="str">
        <f t="shared" si="0"/>
        <v>CL</v>
      </c>
      <c r="AS58" s="13" t="str">
        <f t="shared" si="0"/>
        <v>HCL</v>
      </c>
      <c r="AT58" s="13" t="str">
        <f t="shared" si="0"/>
        <v>CLO</v>
      </c>
      <c r="AU58" s="13" t="str">
        <f t="shared" si="0"/>
        <v>CLONO2</v>
      </c>
      <c r="AV58" s="13" t="str">
        <f t="shared" si="0"/>
        <v>CHCL3</v>
      </c>
      <c r="AW58" s="13" t="str">
        <f t="shared" si="0"/>
        <v>WALLVOC</v>
      </c>
      <c r="AX58" s="13" t="str">
        <f t="shared" si="0"/>
        <v>INTOH</v>
      </c>
      <c r="AY58" s="13" t="str">
        <f t="shared" si="0"/>
        <v>CO2</v>
      </c>
      <c r="AZ58" s="13" t="str">
        <f t="shared" si="0"/>
        <v>SULF</v>
      </c>
      <c r="BA58" s="13" t="str">
        <f t="shared" si="0"/>
        <v>XC</v>
      </c>
      <c r="BB58" s="13" t="str">
        <f t="shared" si="0"/>
        <v>XN</v>
      </c>
      <c r="BC58" s="13" t="str">
        <f t="shared" si="0"/>
        <v>NOX-WALL</v>
      </c>
      <c r="BD58" s="13" t="str">
        <f t="shared" si="0"/>
        <v>OHPPT</v>
      </c>
      <c r="BE58" s="13" t="str">
        <f t="shared" si="0"/>
        <v>D(O3-NO)</v>
      </c>
      <c r="BF58" s="13" t="str">
        <f t="shared" si="0"/>
        <v>INIT_NO</v>
      </c>
      <c r="BG58" s="13" t="str">
        <f t="shared" si="0"/>
        <v>INIT_O3</v>
      </c>
      <c r="BH58" s="13" t="str">
        <f t="shared" si="0"/>
        <v>PANs</v>
      </c>
      <c r="BI58" s="13" t="str">
        <f t="shared" si="0"/>
        <v>NOxNA</v>
      </c>
      <c r="BJ58" s="13" t="str">
        <f t="shared" si="0"/>
        <v>NOxNA-NO</v>
      </c>
      <c r="BK58" s="13" t="str">
        <f t="shared" si="0"/>
        <v>NOx</v>
      </c>
      <c r="BL58" s="13" t="str">
        <f t="shared" si="0"/>
        <v>NOx-NO</v>
      </c>
      <c r="BM58" s="13" t="str">
        <f t="shared" si="0"/>
        <v>NO2-UNC</v>
      </c>
      <c r="BN58" s="13" t="str">
        <f t="shared" si="0"/>
        <v>NOx-UNC</v>
      </c>
      <c r="BO58" s="13" t="str">
        <f>TRIM(BO7)</f>
        <v>FIRST</v>
      </c>
      <c r="BP58" s="13" t="str">
        <f>TRIM(BP7)</f>
        <v>O3P</v>
      </c>
      <c r="BQ58" s="13" t="str">
        <f>TRIM(BQ7)</f>
        <v>O1D</v>
      </c>
      <c r="BR58" s="13" t="str">
        <f>TRIM(BR7)</f>
        <v>BZO</v>
      </c>
    </row>
    <row r="59" spans="1:70" ht="12.75">
      <c r="A59" s="7" t="s">
        <v>109</v>
      </c>
      <c r="B59" s="13">
        <f>AVERAGE(B8:B57)</f>
        <v>0.2625242857142857</v>
      </c>
      <c r="C59" s="13">
        <f aca="true" t="shared" si="1" ref="C59:BN59">AVERAGE(C8:C57)</f>
        <v>0.001198076734693877</v>
      </c>
      <c r="D59" s="13">
        <f t="shared" si="1"/>
        <v>0.0054032653061224485</v>
      </c>
      <c r="E59" s="13">
        <f t="shared" si="1"/>
        <v>1.308734693877551E-07</v>
      </c>
      <c r="F59" s="13">
        <f t="shared" si="1"/>
        <v>2.2774081632653065E-06</v>
      </c>
      <c r="G59" s="13">
        <f t="shared" si="1"/>
        <v>5.054306122448978E-06</v>
      </c>
      <c r="H59" s="13">
        <f t="shared" si="1"/>
        <v>0.01420659183673469</v>
      </c>
      <c r="I59" s="13">
        <f t="shared" si="1"/>
        <v>2.6930734693877558E-05</v>
      </c>
      <c r="J59" s="13">
        <f t="shared" si="1"/>
        <v>7.73777551020408E-05</v>
      </c>
      <c r="K59" s="13">
        <f t="shared" si="1"/>
        <v>0.07363838775510202</v>
      </c>
      <c r="L59" s="13">
        <f t="shared" si="1"/>
        <v>8.199673469387752E-05</v>
      </c>
      <c r="M59" s="13">
        <f t="shared" si="1"/>
        <v>0.015685112857142854</v>
      </c>
      <c r="N59" s="13">
        <f t="shared" si="1"/>
        <v>0.9226551020408166</v>
      </c>
      <c r="O59" s="13">
        <f t="shared" si="1"/>
        <v>4.961285714285715E-05</v>
      </c>
      <c r="P59" s="13">
        <f t="shared" si="1"/>
        <v>0.007432132857142858</v>
      </c>
      <c r="Q59" s="13">
        <f t="shared" si="1"/>
        <v>3.819061224489797E-06</v>
      </c>
      <c r="R59" s="13">
        <f t="shared" si="1"/>
        <v>0.007925163265306122</v>
      </c>
      <c r="S59" s="13">
        <f t="shared" si="1"/>
        <v>0.013006102040816326</v>
      </c>
      <c r="T59" s="13">
        <f t="shared" si="1"/>
        <v>9.02412857142857E-06</v>
      </c>
      <c r="U59" s="13">
        <f t="shared" si="1"/>
        <v>0.010604653061224488</v>
      </c>
      <c r="V59" s="13">
        <f t="shared" si="1"/>
        <v>0.019854571428571426</v>
      </c>
      <c r="W59" s="13">
        <f t="shared" si="1"/>
        <v>0.030914081632653054</v>
      </c>
      <c r="X59" s="13">
        <f t="shared" si="1"/>
        <v>0.020910061224489792</v>
      </c>
      <c r="Y59" s="13">
        <f t="shared" si="1"/>
        <v>3.833822448979593E-06</v>
      </c>
      <c r="Z59" s="13">
        <f t="shared" si="1"/>
        <v>0.006645367346938776</v>
      </c>
      <c r="AA59" s="13">
        <f t="shared" si="1"/>
        <v>0.00015577367346938773</v>
      </c>
      <c r="AB59" s="13">
        <f t="shared" si="1"/>
        <v>1.2809142857142857E-05</v>
      </c>
      <c r="AC59" s="13">
        <f t="shared" si="1"/>
        <v>0.008898510204081632</v>
      </c>
      <c r="AD59" s="13">
        <f t="shared" si="1"/>
        <v>0.0017364897959183674</v>
      </c>
      <c r="AE59" s="13">
        <f t="shared" si="1"/>
        <v>1.798134693877551E-05</v>
      </c>
      <c r="AF59" s="13">
        <f t="shared" si="1"/>
        <v>4.130081632653061E-05</v>
      </c>
      <c r="AG59" s="13">
        <f t="shared" si="1"/>
        <v>0.0002970628959183673</v>
      </c>
      <c r="AH59" s="13">
        <f t="shared" si="1"/>
        <v>1.9987959183673487</v>
      </c>
      <c r="AI59" s="13">
        <f t="shared" si="1"/>
        <v>0.005866755102040821</v>
      </c>
      <c r="AJ59" s="13">
        <f t="shared" si="1"/>
        <v>0.00015427449498104075</v>
      </c>
      <c r="AK59" s="13">
        <f t="shared" si="1"/>
        <v>0.02886714285714286</v>
      </c>
      <c r="AL59" s="13">
        <f t="shared" si="1"/>
        <v>0.0009745521224489804</v>
      </c>
      <c r="AM59" s="13">
        <f t="shared" si="1"/>
        <v>0.0004150658561293877</v>
      </c>
      <c r="AN59" s="13">
        <f t="shared" si="1"/>
        <v>0.007368448979591839</v>
      </c>
      <c r="AO59" s="13">
        <f t="shared" si="1"/>
        <v>0.0027937204081632653</v>
      </c>
      <c r="AP59" s="13">
        <f t="shared" si="1"/>
        <v>2.162126962405715E-05</v>
      </c>
      <c r="AQ59" s="13">
        <f t="shared" si="1"/>
        <v>0.00012068983582612243</v>
      </c>
      <c r="AR59" s="13">
        <f t="shared" si="1"/>
        <v>1.1565612244897958E-10</v>
      </c>
      <c r="AS59" s="13">
        <f t="shared" si="1"/>
        <v>0.007192</v>
      </c>
      <c r="AT59" s="13">
        <f t="shared" si="1"/>
        <v>3.281551020408164E-08</v>
      </c>
      <c r="AU59" s="13">
        <f t="shared" si="1"/>
        <v>1.4574081632653063E-05</v>
      </c>
      <c r="AV59" s="13">
        <f t="shared" si="1"/>
        <v>0</v>
      </c>
      <c r="AW59" s="13">
        <f t="shared" si="1"/>
        <v>0</v>
      </c>
      <c r="AX59" s="13">
        <f t="shared" si="1"/>
        <v>58.26981632653061</v>
      </c>
      <c r="AY59" s="13">
        <f t="shared" si="1"/>
        <v>0.03878334693877551</v>
      </c>
      <c r="AZ59" s="13">
        <f t="shared" si="1"/>
        <v>0.07734469387755104</v>
      </c>
      <c r="BA59" s="13">
        <f t="shared" si="1"/>
        <v>0.10651244897959185</v>
      </c>
      <c r="BB59" s="13">
        <f t="shared" si="1"/>
        <v>0.0038803306122448984</v>
      </c>
      <c r="BC59" s="13">
        <f t="shared" si="1"/>
        <v>0</v>
      </c>
      <c r="BD59" s="13">
        <f t="shared" si="1"/>
        <v>0.13087346938775507</v>
      </c>
      <c r="BE59" s="13">
        <f t="shared" si="1"/>
        <v>0.29881836734693884</v>
      </c>
      <c r="BF59" s="13">
        <f t="shared" si="1"/>
        <v>0.03750000000000003</v>
      </c>
      <c r="BG59" s="13">
        <f t="shared" si="1"/>
        <v>0</v>
      </c>
      <c r="BH59" s="13">
        <f t="shared" si="1"/>
        <v>0.01725034693877551</v>
      </c>
      <c r="BI59" s="13">
        <f t="shared" si="1"/>
        <v>0.049986530612244916</v>
      </c>
      <c r="BJ59" s="13">
        <f t="shared" si="1"/>
        <v>0.04878734693877551</v>
      </c>
      <c r="BK59" s="13">
        <f t="shared" si="1"/>
        <v>0.03577857142857143</v>
      </c>
      <c r="BL59" s="13">
        <f t="shared" si="1"/>
        <v>0.0345804081632653</v>
      </c>
      <c r="BM59" s="13">
        <f t="shared" si="1"/>
        <v>0.0345804081632653</v>
      </c>
      <c r="BN59" s="13">
        <f t="shared" si="1"/>
        <v>0.03577857142857143</v>
      </c>
      <c r="BO59" s="13">
        <f>AVERAGE(BO8:BO57)</f>
        <v>1</v>
      </c>
      <c r="BP59" s="13">
        <f>AVERAGE(BP8:BP57)</f>
        <v>2.3311020408163267E-09</v>
      </c>
      <c r="BQ59" s="13">
        <f>AVERAGE(BQ8:BQ57)</f>
        <v>1.1203795918367347E-14</v>
      </c>
      <c r="BR59" s="13">
        <f>AVERAGE(BR8:BR57)</f>
        <v>2.11630612244898E-08</v>
      </c>
    </row>
    <row r="60" ht="12.75">
      <c r="M60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J61"/>
  <sheetViews>
    <sheetView workbookViewId="0" topLeftCell="A1">
      <pane xSplit="2" ySplit="9" topLeftCell="C10" activePane="bottomRight" state="frozen"/>
      <selection pane="topLeft" activeCell="A1" sqref="A1:IV56"/>
      <selection pane="topRight" activeCell="A1" sqref="A1:IV56"/>
      <selection pane="bottomLeft" activeCell="A1" sqref="A1:IV56"/>
      <selection pane="bottomRight" activeCell="A1" sqref="A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53</v>
      </c>
      <c r="B1" s="12" t="s">
        <v>226</v>
      </c>
    </row>
    <row r="2" spans="1:2" ht="12.75">
      <c r="A2" s="7" t="s">
        <v>1</v>
      </c>
      <c r="B2" s="12" t="s">
        <v>227</v>
      </c>
    </row>
    <row r="4" spans="1:2" ht="12.75">
      <c r="A4" s="7" t="s">
        <v>0</v>
      </c>
      <c r="B4" s="12" t="s">
        <v>203</v>
      </c>
    </row>
    <row r="5" spans="1:2" ht="12.75">
      <c r="A5" s="7" t="s">
        <v>2</v>
      </c>
      <c r="B5" s="7">
        <v>95</v>
      </c>
    </row>
    <row r="7" spans="1:88" ht="12.75">
      <c r="A7" s="7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69</v>
      </c>
      <c r="P7" s="12" t="s">
        <v>70</v>
      </c>
      <c r="Q7" s="12" t="s">
        <v>71</v>
      </c>
      <c r="R7" s="12" t="s">
        <v>72</v>
      </c>
      <c r="S7" s="12" t="s">
        <v>95</v>
      </c>
      <c r="T7" s="12" t="s">
        <v>77</v>
      </c>
      <c r="U7" s="12" t="s">
        <v>73</v>
      </c>
      <c r="V7" s="12" t="s">
        <v>74</v>
      </c>
      <c r="W7" s="12" t="s">
        <v>76</v>
      </c>
      <c r="X7" s="12" t="s">
        <v>68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75</v>
      </c>
      <c r="AH7" s="12" t="s">
        <v>87</v>
      </c>
      <c r="AI7" s="12" t="s">
        <v>88</v>
      </c>
      <c r="AJ7" s="12" t="s">
        <v>89</v>
      </c>
      <c r="AK7" s="12" t="s">
        <v>96</v>
      </c>
      <c r="AL7" s="12" t="s">
        <v>97</v>
      </c>
      <c r="AM7" s="12" t="s">
        <v>98</v>
      </c>
      <c r="AN7" s="12" t="s">
        <v>99</v>
      </c>
      <c r="AO7" s="12" t="s">
        <v>100</v>
      </c>
      <c r="AP7" s="12" t="s">
        <v>101</v>
      </c>
      <c r="AQ7" s="12" t="s">
        <v>90</v>
      </c>
      <c r="AR7" s="12" t="s">
        <v>91</v>
      </c>
      <c r="AS7" s="12" t="s">
        <v>92</v>
      </c>
      <c r="AT7" s="12" t="s">
        <v>93</v>
      </c>
      <c r="AU7" s="12" t="s">
        <v>94</v>
      </c>
      <c r="AV7" s="12" t="s">
        <v>215</v>
      </c>
      <c r="AW7" s="12" t="s">
        <v>184</v>
      </c>
      <c r="AX7" s="12" t="s">
        <v>185</v>
      </c>
      <c r="AY7" s="12" t="s">
        <v>102</v>
      </c>
      <c r="AZ7" s="12" t="s">
        <v>103</v>
      </c>
      <c r="BA7" s="12" t="s">
        <v>104</v>
      </c>
      <c r="BB7" s="12" t="s">
        <v>105</v>
      </c>
      <c r="BC7" s="12" t="s">
        <v>186</v>
      </c>
      <c r="BD7" s="12" t="s">
        <v>187</v>
      </c>
      <c r="BE7" s="12" t="s">
        <v>188</v>
      </c>
      <c r="BF7" s="12" t="s">
        <v>189</v>
      </c>
      <c r="BG7" s="12" t="s">
        <v>190</v>
      </c>
      <c r="BH7" s="12" t="s">
        <v>191</v>
      </c>
      <c r="BI7" s="12" t="s">
        <v>192</v>
      </c>
      <c r="BJ7" s="12" t="s">
        <v>193</v>
      </c>
      <c r="BK7" s="12" t="s">
        <v>194</v>
      </c>
      <c r="BL7" s="12" t="s">
        <v>195</v>
      </c>
      <c r="BM7" s="12" t="s">
        <v>196</v>
      </c>
      <c r="BN7" s="12" t="s">
        <v>197</v>
      </c>
      <c r="BO7" s="12" t="s">
        <v>198</v>
      </c>
      <c r="BP7" s="12" t="s">
        <v>106</v>
      </c>
      <c r="BQ7" s="12" t="s">
        <v>107</v>
      </c>
      <c r="BR7" s="12" t="s">
        <v>108</v>
      </c>
      <c r="BS7" s="12" t="s">
        <v>110</v>
      </c>
      <c r="BT7" s="12" t="s">
        <v>111</v>
      </c>
      <c r="BU7" s="12" t="s">
        <v>112</v>
      </c>
      <c r="BV7" s="12" t="s">
        <v>113</v>
      </c>
      <c r="BW7" s="12" t="s">
        <v>114</v>
      </c>
      <c r="BX7" s="12" t="s">
        <v>115</v>
      </c>
      <c r="BY7" s="12" t="s">
        <v>116</v>
      </c>
      <c r="BZ7" s="12" t="s">
        <v>117</v>
      </c>
      <c r="CA7" s="12" t="s">
        <v>118</v>
      </c>
      <c r="CB7" s="12" t="s">
        <v>119</v>
      </c>
      <c r="CC7" s="12" t="s">
        <v>120</v>
      </c>
      <c r="CD7" s="12" t="s">
        <v>121</v>
      </c>
      <c r="CE7" s="12" t="s">
        <v>122</v>
      </c>
      <c r="CF7" s="12" t="s">
        <v>123</v>
      </c>
      <c r="CG7" s="12" t="s">
        <v>124</v>
      </c>
      <c r="CH7" s="12" t="s">
        <v>125</v>
      </c>
      <c r="CI7" s="12" t="s">
        <v>86</v>
      </c>
      <c r="CJ7" s="12" t="s">
        <v>126</v>
      </c>
    </row>
    <row r="8" spans="1:88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0</v>
      </c>
      <c r="S8" s="12">
        <v>0.03635</v>
      </c>
      <c r="T8" s="12">
        <v>0.004773</v>
      </c>
      <c r="U8" s="12">
        <v>0</v>
      </c>
      <c r="V8" s="12">
        <v>0</v>
      </c>
      <c r="W8" s="12">
        <v>0.000507</v>
      </c>
      <c r="X8" s="12">
        <v>0.007924</v>
      </c>
      <c r="Y8" s="12">
        <v>0.002811</v>
      </c>
      <c r="Z8" s="12">
        <v>0</v>
      </c>
      <c r="AA8" s="12">
        <v>0.000624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2</v>
      </c>
      <c r="AI8" s="12">
        <v>0.01346</v>
      </c>
      <c r="AJ8" s="12">
        <v>0.005</v>
      </c>
      <c r="AK8" s="12">
        <v>0.05178</v>
      </c>
      <c r="AL8" s="12">
        <v>0.01083</v>
      </c>
      <c r="AM8" s="12">
        <v>0.01196</v>
      </c>
      <c r="AN8" s="12">
        <v>0.01246</v>
      </c>
      <c r="AO8" s="12">
        <v>0.01642</v>
      </c>
      <c r="AP8" s="12">
        <v>0.000697</v>
      </c>
      <c r="AQ8" s="12">
        <v>0.005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0.0375</v>
      </c>
      <c r="BG8" s="12">
        <v>0</v>
      </c>
      <c r="BH8" s="12">
        <v>0</v>
      </c>
      <c r="BI8" s="12">
        <v>0.05</v>
      </c>
      <c r="BJ8" s="12">
        <v>0.0125</v>
      </c>
      <c r="BK8" s="12">
        <v>0.05</v>
      </c>
      <c r="BL8" s="12">
        <v>0.0125</v>
      </c>
      <c r="BM8" s="12">
        <v>0.0125</v>
      </c>
      <c r="BN8" s="12">
        <v>0.05</v>
      </c>
      <c r="BO8" s="12">
        <v>1</v>
      </c>
      <c r="BP8" s="12">
        <v>1.466E-09</v>
      </c>
      <c r="BQ8" s="12">
        <v>0</v>
      </c>
      <c r="BR8" s="12">
        <v>0</v>
      </c>
      <c r="BS8" s="12">
        <v>9.011E-09</v>
      </c>
      <c r="BT8" s="12">
        <v>0</v>
      </c>
      <c r="BU8" s="12">
        <v>0</v>
      </c>
      <c r="BV8" s="12">
        <v>0</v>
      </c>
      <c r="BW8" s="12">
        <v>1.853E-10</v>
      </c>
      <c r="BX8" s="12">
        <v>3.339E-09</v>
      </c>
      <c r="BY8" s="12">
        <v>5.841E-09</v>
      </c>
      <c r="BZ8" s="12">
        <v>3.38E-12</v>
      </c>
      <c r="CA8" s="12">
        <v>0</v>
      </c>
      <c r="CB8" s="12">
        <v>1.696E-13</v>
      </c>
      <c r="CC8" s="12">
        <v>8.478E-14</v>
      </c>
      <c r="CD8" s="12">
        <v>0</v>
      </c>
      <c r="CE8" s="12">
        <v>6.285E-12</v>
      </c>
      <c r="CF8" s="12">
        <v>0</v>
      </c>
      <c r="CG8" s="12">
        <v>8.839E-12</v>
      </c>
      <c r="CH8" s="12">
        <v>9.204E-09</v>
      </c>
      <c r="CI8" s="12">
        <v>0</v>
      </c>
      <c r="CJ8" s="12">
        <v>0</v>
      </c>
    </row>
    <row r="9" spans="1:88" ht="12.75">
      <c r="A9" s="7">
        <v>15</v>
      </c>
      <c r="B9" s="12">
        <v>0.06981</v>
      </c>
      <c r="C9" s="12">
        <v>0.005939</v>
      </c>
      <c r="D9" s="12">
        <v>0.03131</v>
      </c>
      <c r="E9" s="12">
        <v>3.675E-07</v>
      </c>
      <c r="F9" s="12">
        <v>4.541E-07</v>
      </c>
      <c r="G9" s="12">
        <v>7.342E-06</v>
      </c>
      <c r="H9" s="12">
        <v>0.003922</v>
      </c>
      <c r="I9" s="12">
        <v>0.0006017</v>
      </c>
      <c r="J9" s="12">
        <v>2.408E-05</v>
      </c>
      <c r="K9" s="12">
        <v>0.005177</v>
      </c>
      <c r="L9" s="12">
        <v>0.0001933</v>
      </c>
      <c r="M9" s="12">
        <v>6.287E-05</v>
      </c>
      <c r="N9" s="12">
        <v>0.9878</v>
      </c>
      <c r="O9" s="12">
        <v>1.751E-05</v>
      </c>
      <c r="P9" s="12">
        <v>1.563E-06</v>
      </c>
      <c r="Q9" s="12">
        <v>5.259E-07</v>
      </c>
      <c r="R9" s="12">
        <v>0.002028</v>
      </c>
      <c r="S9" s="12">
        <v>0.03395</v>
      </c>
      <c r="T9" s="12">
        <v>0.01423</v>
      </c>
      <c r="U9" s="12">
        <v>2.991E-07</v>
      </c>
      <c r="V9" s="12">
        <v>0.001685</v>
      </c>
      <c r="W9" s="12">
        <v>0.0007984</v>
      </c>
      <c r="X9" s="12">
        <v>0.01798</v>
      </c>
      <c r="Y9" s="12">
        <v>0.01021</v>
      </c>
      <c r="Z9" s="12">
        <v>4.295E-05</v>
      </c>
      <c r="AA9" s="12">
        <v>0.005879</v>
      </c>
      <c r="AB9" s="12">
        <v>2.738E-06</v>
      </c>
      <c r="AC9" s="12">
        <v>0.003639</v>
      </c>
      <c r="AD9" s="12">
        <v>0.002617</v>
      </c>
      <c r="AE9" s="12">
        <v>0.0001764</v>
      </c>
      <c r="AF9" s="12">
        <v>0.0003026</v>
      </c>
      <c r="AG9" s="12">
        <v>0.004104</v>
      </c>
      <c r="AH9" s="12">
        <v>2</v>
      </c>
      <c r="AI9" s="12">
        <v>0.01182</v>
      </c>
      <c r="AJ9" s="12">
        <v>0.001212</v>
      </c>
      <c r="AK9" s="12">
        <v>0.04454</v>
      </c>
      <c r="AL9" s="12">
        <v>0.006474</v>
      </c>
      <c r="AM9" s="12">
        <v>0.004291</v>
      </c>
      <c r="AN9" s="12">
        <v>0.01125</v>
      </c>
      <c r="AO9" s="12">
        <v>0.01121</v>
      </c>
      <c r="AP9" s="12">
        <v>0.0002008</v>
      </c>
      <c r="AQ9" s="12">
        <v>0.0007726</v>
      </c>
      <c r="AR9" s="12">
        <v>3.614E-09</v>
      </c>
      <c r="AS9" s="12">
        <v>0.006187</v>
      </c>
      <c r="AT9" s="12">
        <v>2.02E-08</v>
      </c>
      <c r="AU9" s="12">
        <v>2.118E-05</v>
      </c>
      <c r="AV9" s="12">
        <v>0</v>
      </c>
      <c r="AW9" s="12">
        <v>0</v>
      </c>
      <c r="AX9" s="12">
        <v>8.848</v>
      </c>
      <c r="AY9" s="12">
        <v>0.003229</v>
      </c>
      <c r="AZ9" s="12">
        <v>0.01225</v>
      </c>
      <c r="BA9" s="12">
        <v>0.0001833</v>
      </c>
      <c r="BB9" s="12">
        <v>0.03521</v>
      </c>
      <c r="BC9" s="12">
        <v>0</v>
      </c>
      <c r="BD9" s="12">
        <v>0.3675</v>
      </c>
      <c r="BE9" s="12">
        <v>0.1014</v>
      </c>
      <c r="BF9" s="12">
        <v>0.0375</v>
      </c>
      <c r="BG9" s="12">
        <v>0</v>
      </c>
      <c r="BH9" s="12">
        <v>0.003713</v>
      </c>
      <c r="BI9" s="12">
        <v>0.04998</v>
      </c>
      <c r="BJ9" s="12">
        <v>0.04404</v>
      </c>
      <c r="BK9" s="12">
        <v>0.04606</v>
      </c>
      <c r="BL9" s="12">
        <v>0.04012</v>
      </c>
      <c r="BM9" s="12">
        <v>0.04012</v>
      </c>
      <c r="BN9" s="12">
        <v>0.04606</v>
      </c>
      <c r="BO9" s="12">
        <v>1</v>
      </c>
      <c r="BP9" s="12">
        <v>4.122E-09</v>
      </c>
      <c r="BQ9" s="12">
        <v>2.979E-15</v>
      </c>
      <c r="BR9" s="12">
        <v>6.27E-09</v>
      </c>
      <c r="BS9" s="12">
        <v>1.3E-05</v>
      </c>
      <c r="BT9" s="12">
        <v>6.256E-10</v>
      </c>
      <c r="BU9" s="12">
        <v>8.729E-08</v>
      </c>
      <c r="BV9" s="12">
        <v>4.561E-07</v>
      </c>
      <c r="BW9" s="12">
        <v>5.411E-08</v>
      </c>
      <c r="BX9" s="12">
        <v>5.379E-06</v>
      </c>
      <c r="BY9" s="12">
        <v>4.338E-06</v>
      </c>
      <c r="BZ9" s="12">
        <v>3.355E-06</v>
      </c>
      <c r="CA9" s="12">
        <v>1.66E-06</v>
      </c>
      <c r="CB9" s="12">
        <v>1.484E-06</v>
      </c>
      <c r="CC9" s="12">
        <v>5.625E-07</v>
      </c>
      <c r="CD9" s="12">
        <v>9.978E-07</v>
      </c>
      <c r="CE9" s="12">
        <v>1.021E-06</v>
      </c>
      <c r="CF9" s="12">
        <v>1.009E-07</v>
      </c>
      <c r="CG9" s="12">
        <v>1.563E-06</v>
      </c>
      <c r="CH9" s="12">
        <v>1.374E-05</v>
      </c>
      <c r="CI9" s="12">
        <v>1.344E-06</v>
      </c>
      <c r="CJ9" s="12">
        <v>5.564E-08</v>
      </c>
    </row>
    <row r="10" spans="1:88" ht="12.75">
      <c r="A10" s="7">
        <v>30</v>
      </c>
      <c r="B10" s="12">
        <v>0.1058</v>
      </c>
      <c r="C10" s="12">
        <v>0.003571</v>
      </c>
      <c r="D10" s="12">
        <v>0.02685</v>
      </c>
      <c r="E10" s="12">
        <v>2.716E-07</v>
      </c>
      <c r="F10" s="12">
        <v>9.22E-07</v>
      </c>
      <c r="G10" s="12">
        <v>1.295E-05</v>
      </c>
      <c r="H10" s="12">
        <v>0.006155</v>
      </c>
      <c r="I10" s="12">
        <v>0.0002925</v>
      </c>
      <c r="J10" s="12">
        <v>2.672E-05</v>
      </c>
      <c r="K10" s="12">
        <v>0.009997</v>
      </c>
      <c r="L10" s="12">
        <v>0.0001835</v>
      </c>
      <c r="M10" s="12">
        <v>0.0001398</v>
      </c>
      <c r="N10" s="12">
        <v>0.9815</v>
      </c>
      <c r="O10" s="12">
        <v>1.62E-05</v>
      </c>
      <c r="P10" s="12">
        <v>1.34E-06</v>
      </c>
      <c r="Q10" s="12">
        <v>7.6E-07</v>
      </c>
      <c r="R10" s="12">
        <v>0.004071</v>
      </c>
      <c r="S10" s="12">
        <v>0.03331</v>
      </c>
      <c r="T10" s="12">
        <v>0.01671</v>
      </c>
      <c r="U10" s="12">
        <v>3.815E-07</v>
      </c>
      <c r="V10" s="12">
        <v>0.00307</v>
      </c>
      <c r="W10" s="12">
        <v>0.0007828</v>
      </c>
      <c r="X10" s="12">
        <v>0.0208</v>
      </c>
      <c r="Y10" s="12">
        <v>0.01166</v>
      </c>
      <c r="Z10" s="12">
        <v>7.901E-05</v>
      </c>
      <c r="AA10" s="12">
        <v>0.007806</v>
      </c>
      <c r="AB10" s="12">
        <v>4.74E-06</v>
      </c>
      <c r="AC10" s="12">
        <v>0.004489</v>
      </c>
      <c r="AD10" s="12">
        <v>0.002285</v>
      </c>
      <c r="AE10" s="12">
        <v>0.0001024</v>
      </c>
      <c r="AF10" s="12">
        <v>0.000176</v>
      </c>
      <c r="AG10" s="12">
        <v>0.005281</v>
      </c>
      <c r="AH10" s="12">
        <v>2</v>
      </c>
      <c r="AI10" s="12">
        <v>0.01111</v>
      </c>
      <c r="AJ10" s="12">
        <v>0.0005848</v>
      </c>
      <c r="AK10" s="12">
        <v>0.04222</v>
      </c>
      <c r="AL10" s="12">
        <v>0.00501</v>
      </c>
      <c r="AM10" s="12">
        <v>0.002125</v>
      </c>
      <c r="AN10" s="12">
        <v>0.01075</v>
      </c>
      <c r="AO10" s="12">
        <v>0.009353</v>
      </c>
      <c r="AP10" s="12">
        <v>9.049E-05</v>
      </c>
      <c r="AQ10" s="12">
        <v>0.0001194</v>
      </c>
      <c r="AR10" s="12">
        <v>6.213E-10</v>
      </c>
      <c r="AS10" s="12">
        <v>0.007202</v>
      </c>
      <c r="AT10" s="12">
        <v>1.12E-08</v>
      </c>
      <c r="AU10" s="12">
        <v>3.203E-05</v>
      </c>
      <c r="AV10" s="12">
        <v>0</v>
      </c>
      <c r="AW10" s="12">
        <v>0</v>
      </c>
      <c r="AX10" s="12">
        <v>13.43</v>
      </c>
      <c r="AY10" s="12">
        <v>0.005324</v>
      </c>
      <c r="AZ10" s="12">
        <v>0.01854</v>
      </c>
      <c r="BA10" s="12">
        <v>0.0004684</v>
      </c>
      <c r="BB10" s="12">
        <v>0.04757</v>
      </c>
      <c r="BC10" s="12">
        <v>0</v>
      </c>
      <c r="BD10" s="12">
        <v>0.2716</v>
      </c>
      <c r="BE10" s="12">
        <v>0.1397</v>
      </c>
      <c r="BF10" s="12">
        <v>0.0375</v>
      </c>
      <c r="BG10" s="12">
        <v>0</v>
      </c>
      <c r="BH10" s="12">
        <v>0.007141</v>
      </c>
      <c r="BI10" s="12">
        <v>0.04997</v>
      </c>
      <c r="BJ10" s="12">
        <v>0.0464</v>
      </c>
      <c r="BK10" s="12">
        <v>0.04381</v>
      </c>
      <c r="BL10" s="12">
        <v>0.04024</v>
      </c>
      <c r="BM10" s="12">
        <v>0.04024</v>
      </c>
      <c r="BN10" s="12">
        <v>0.04381</v>
      </c>
      <c r="BO10" s="12">
        <v>1</v>
      </c>
      <c r="BP10" s="12">
        <v>3.832E-09</v>
      </c>
      <c r="BQ10" s="12">
        <v>4.516E-15</v>
      </c>
      <c r="BR10" s="12">
        <v>1.161E-08</v>
      </c>
      <c r="BS10" s="12">
        <v>1.235E-05</v>
      </c>
      <c r="BT10" s="12">
        <v>1.015E-09</v>
      </c>
      <c r="BU10" s="12">
        <v>1.284E-07</v>
      </c>
      <c r="BV10" s="12">
        <v>4.845E-07</v>
      </c>
      <c r="BW10" s="12">
        <v>7.437E-08</v>
      </c>
      <c r="BX10" s="12">
        <v>5.701E-06</v>
      </c>
      <c r="BY10" s="12">
        <v>4.022E-06</v>
      </c>
      <c r="BZ10" s="12">
        <v>2.734E-06</v>
      </c>
      <c r="CA10" s="12">
        <v>1.497E-06</v>
      </c>
      <c r="CB10" s="12">
        <v>1.529E-06</v>
      </c>
      <c r="CC10" s="12">
        <v>5.878E-07</v>
      </c>
      <c r="CD10" s="12">
        <v>1.046E-06</v>
      </c>
      <c r="CE10" s="12">
        <v>5.901E-07</v>
      </c>
      <c r="CF10" s="12">
        <v>1.276E-07</v>
      </c>
      <c r="CG10" s="12">
        <v>1.34E-06</v>
      </c>
      <c r="CH10" s="12">
        <v>1.308E-05</v>
      </c>
      <c r="CI10" s="12">
        <v>1.401E-06</v>
      </c>
      <c r="CJ10" s="12">
        <v>7.822E-09</v>
      </c>
    </row>
    <row r="11" spans="1:88" ht="12.75">
      <c r="A11" s="7">
        <v>45</v>
      </c>
      <c r="B11" s="12">
        <v>0.1329</v>
      </c>
      <c r="C11" s="12">
        <v>0.002344</v>
      </c>
      <c r="D11" s="12">
        <v>0.02233</v>
      </c>
      <c r="E11" s="12">
        <v>2.544E-07</v>
      </c>
      <c r="F11" s="12">
        <v>1.376E-06</v>
      </c>
      <c r="G11" s="12">
        <v>1.614E-05</v>
      </c>
      <c r="H11" s="12">
        <v>0.007908</v>
      </c>
      <c r="I11" s="12">
        <v>0.0001511</v>
      </c>
      <c r="J11" s="12">
        <v>3.542E-05</v>
      </c>
      <c r="K11" s="12">
        <v>0.01462</v>
      </c>
      <c r="L11" s="12">
        <v>0.0002022</v>
      </c>
      <c r="M11" s="12">
        <v>0.0002582</v>
      </c>
      <c r="N11" s="12">
        <v>0.9761</v>
      </c>
      <c r="O11" s="12">
        <v>1.975E-05</v>
      </c>
      <c r="P11" s="12">
        <v>1.593E-06</v>
      </c>
      <c r="Q11" s="12">
        <v>1.129E-06</v>
      </c>
      <c r="R11" s="12">
        <v>0.005945</v>
      </c>
      <c r="S11" s="12">
        <v>0.03291</v>
      </c>
      <c r="T11" s="12">
        <v>0.01796</v>
      </c>
      <c r="U11" s="12">
        <v>5.359E-07</v>
      </c>
      <c r="V11" s="12">
        <v>0.004221</v>
      </c>
      <c r="W11" s="12">
        <v>0.0006967</v>
      </c>
      <c r="X11" s="12">
        <v>0.02228</v>
      </c>
      <c r="Y11" s="12">
        <v>0.01211</v>
      </c>
      <c r="Z11" s="12">
        <v>0.0001281</v>
      </c>
      <c r="AA11" s="12">
        <v>0.008984</v>
      </c>
      <c r="AB11" s="12">
        <v>7.814E-06</v>
      </c>
      <c r="AC11" s="12">
        <v>0.004758</v>
      </c>
      <c r="AD11" s="12">
        <v>0.001852</v>
      </c>
      <c r="AE11" s="12">
        <v>8.13E-05</v>
      </c>
      <c r="AF11" s="12">
        <v>0.0001404</v>
      </c>
      <c r="AG11" s="12">
        <v>0.006006</v>
      </c>
      <c r="AH11" s="12">
        <v>2</v>
      </c>
      <c r="AI11" s="12">
        <v>0.01054</v>
      </c>
      <c r="AJ11" s="12">
        <v>0.0003109</v>
      </c>
      <c r="AK11" s="12">
        <v>0.04067</v>
      </c>
      <c r="AL11" s="12">
        <v>0.004018</v>
      </c>
      <c r="AM11" s="12">
        <v>0.001035</v>
      </c>
      <c r="AN11" s="12">
        <v>0.01037</v>
      </c>
      <c r="AO11" s="12">
        <v>0.008057</v>
      </c>
      <c r="AP11" s="12">
        <v>4.006E-05</v>
      </c>
      <c r="AQ11" s="12">
        <v>1.842E-05</v>
      </c>
      <c r="AR11" s="12">
        <v>1.407E-10</v>
      </c>
      <c r="AS11" s="12">
        <v>0.007363</v>
      </c>
      <c r="AT11" s="12">
        <v>8.377E-09</v>
      </c>
      <c r="AU11" s="12">
        <v>3.062E-05</v>
      </c>
      <c r="AV11" s="12">
        <v>0</v>
      </c>
      <c r="AW11" s="12">
        <v>0</v>
      </c>
      <c r="AX11" s="12">
        <v>17.35</v>
      </c>
      <c r="AY11" s="12">
        <v>0.007219</v>
      </c>
      <c r="AZ11" s="12">
        <v>0.02387</v>
      </c>
      <c r="BA11" s="12">
        <v>0.0008289</v>
      </c>
      <c r="BB11" s="12">
        <v>0.05627</v>
      </c>
      <c r="BC11" s="12">
        <v>0</v>
      </c>
      <c r="BD11" s="12">
        <v>0.2544</v>
      </c>
      <c r="BE11" s="12">
        <v>0.168</v>
      </c>
      <c r="BF11" s="12">
        <v>0.0375</v>
      </c>
      <c r="BG11" s="12">
        <v>0</v>
      </c>
      <c r="BH11" s="12">
        <v>0.01017</v>
      </c>
      <c r="BI11" s="12">
        <v>0.04997</v>
      </c>
      <c r="BJ11" s="12">
        <v>0.04762</v>
      </c>
      <c r="BK11" s="12">
        <v>0.04206</v>
      </c>
      <c r="BL11" s="12">
        <v>0.03972</v>
      </c>
      <c r="BM11" s="12">
        <v>0.03972</v>
      </c>
      <c r="BN11" s="12">
        <v>0.04206</v>
      </c>
      <c r="BO11" s="12">
        <v>1</v>
      </c>
      <c r="BP11" s="12">
        <v>3.478E-09</v>
      </c>
      <c r="BQ11" s="12">
        <v>5.672E-15</v>
      </c>
      <c r="BR11" s="12">
        <v>1.754E-08</v>
      </c>
      <c r="BS11" s="12">
        <v>1.51E-05</v>
      </c>
      <c r="BT11" s="12">
        <v>2.132E-09</v>
      </c>
      <c r="BU11" s="12">
        <v>1.885E-07</v>
      </c>
      <c r="BV11" s="12">
        <v>5.406E-07</v>
      </c>
      <c r="BW11" s="12">
        <v>1.063E-07</v>
      </c>
      <c r="BX11" s="12">
        <v>7.203E-06</v>
      </c>
      <c r="BY11" s="12">
        <v>4.797E-06</v>
      </c>
      <c r="BZ11" s="12">
        <v>3.058E-06</v>
      </c>
      <c r="CA11" s="12">
        <v>1.82E-06</v>
      </c>
      <c r="CB11" s="12">
        <v>1.863E-06</v>
      </c>
      <c r="CC11" s="12">
        <v>7.326E-07</v>
      </c>
      <c r="CD11" s="12">
        <v>1.309E-06</v>
      </c>
      <c r="CE11" s="12">
        <v>4.564E-07</v>
      </c>
      <c r="CF11" s="12">
        <v>1.847E-07</v>
      </c>
      <c r="CG11" s="12">
        <v>1.594E-06</v>
      </c>
      <c r="CH11" s="12">
        <v>1.6E-05</v>
      </c>
      <c r="CI11" s="12">
        <v>1.742E-06</v>
      </c>
      <c r="CJ11" s="12">
        <v>1.319E-09</v>
      </c>
    </row>
    <row r="12" spans="1:88" ht="12.75">
      <c r="A12" s="7">
        <v>60</v>
      </c>
      <c r="B12" s="12">
        <v>0.1566</v>
      </c>
      <c r="C12" s="12">
        <v>0.001553</v>
      </c>
      <c r="D12" s="12">
        <v>0.01786</v>
      </c>
      <c r="E12" s="12">
        <v>2.437E-07</v>
      </c>
      <c r="F12" s="12">
        <v>1.814E-06</v>
      </c>
      <c r="G12" s="12">
        <v>1.706E-05</v>
      </c>
      <c r="H12" s="12">
        <v>0.00939</v>
      </c>
      <c r="I12" s="12">
        <v>8.585E-05</v>
      </c>
      <c r="J12" s="12">
        <v>4.763E-05</v>
      </c>
      <c r="K12" s="12">
        <v>0.01917</v>
      </c>
      <c r="L12" s="12">
        <v>0.0002175</v>
      </c>
      <c r="M12" s="12">
        <v>0.000473</v>
      </c>
      <c r="N12" s="12">
        <v>0.9711</v>
      </c>
      <c r="O12" s="12">
        <v>2.561E-05</v>
      </c>
      <c r="P12" s="12">
        <v>2.049E-06</v>
      </c>
      <c r="Q12" s="12">
        <v>1.66E-06</v>
      </c>
      <c r="R12" s="12">
        <v>0.007748</v>
      </c>
      <c r="S12" s="12">
        <v>0.03255</v>
      </c>
      <c r="T12" s="12">
        <v>0.01864</v>
      </c>
      <c r="U12" s="12">
        <v>7.602E-07</v>
      </c>
      <c r="V12" s="12">
        <v>0.005282</v>
      </c>
      <c r="W12" s="12">
        <v>0.0005832</v>
      </c>
      <c r="X12" s="12">
        <v>0.02312</v>
      </c>
      <c r="Y12" s="12">
        <v>0.01217</v>
      </c>
      <c r="Z12" s="12">
        <v>0.0002158</v>
      </c>
      <c r="AA12" s="12">
        <v>0.00986</v>
      </c>
      <c r="AB12" s="12">
        <v>1.346E-05</v>
      </c>
      <c r="AC12" s="12">
        <v>0.004771</v>
      </c>
      <c r="AD12" s="12">
        <v>0.001444</v>
      </c>
      <c r="AE12" s="12">
        <v>6.848E-05</v>
      </c>
      <c r="AF12" s="12">
        <v>0.0001187</v>
      </c>
      <c r="AG12" s="12">
        <v>0.006573</v>
      </c>
      <c r="AH12" s="12">
        <v>2</v>
      </c>
      <c r="AI12" s="12">
        <v>0.01003</v>
      </c>
      <c r="AJ12" s="12">
        <v>0.0001676</v>
      </c>
      <c r="AK12" s="12">
        <v>0.03929</v>
      </c>
      <c r="AL12" s="12">
        <v>0.003235</v>
      </c>
      <c r="AM12" s="12">
        <v>0.0004755</v>
      </c>
      <c r="AN12" s="12">
        <v>0.01003</v>
      </c>
      <c r="AO12" s="12">
        <v>0.006993</v>
      </c>
      <c r="AP12" s="12">
        <v>1.636E-05</v>
      </c>
      <c r="AQ12" s="12">
        <v>2.834E-06</v>
      </c>
      <c r="AR12" s="12">
        <v>6.271E-11</v>
      </c>
      <c r="AS12" s="12">
        <v>0.007386</v>
      </c>
      <c r="AT12" s="12">
        <v>8.817E-09</v>
      </c>
      <c r="AU12" s="12">
        <v>2.722E-05</v>
      </c>
      <c r="AV12" s="12">
        <v>0</v>
      </c>
      <c r="AW12" s="12">
        <v>0</v>
      </c>
      <c r="AX12" s="12">
        <v>21.09</v>
      </c>
      <c r="AY12" s="12">
        <v>0.009029</v>
      </c>
      <c r="AZ12" s="12">
        <v>0.02895</v>
      </c>
      <c r="BA12" s="12">
        <v>0.001233</v>
      </c>
      <c r="BB12" s="12">
        <v>0.06366</v>
      </c>
      <c r="BC12" s="12">
        <v>0</v>
      </c>
      <c r="BD12" s="12">
        <v>0.2437</v>
      </c>
      <c r="BE12" s="12">
        <v>0.1926</v>
      </c>
      <c r="BF12" s="12">
        <v>0.0375</v>
      </c>
      <c r="BG12" s="12">
        <v>0</v>
      </c>
      <c r="BH12" s="12">
        <v>0.01303</v>
      </c>
      <c r="BI12" s="12">
        <v>0.04997</v>
      </c>
      <c r="BJ12" s="12">
        <v>0.04842</v>
      </c>
      <c r="BK12" s="12">
        <v>0.04058</v>
      </c>
      <c r="BL12" s="12">
        <v>0.03903</v>
      </c>
      <c r="BM12" s="12">
        <v>0.03903</v>
      </c>
      <c r="BN12" s="12">
        <v>0.04058</v>
      </c>
      <c r="BO12" s="12">
        <v>1</v>
      </c>
      <c r="BP12" s="12">
        <v>3.108E-09</v>
      </c>
      <c r="BQ12" s="12">
        <v>6.686E-15</v>
      </c>
      <c r="BR12" s="12">
        <v>2.356E-08</v>
      </c>
      <c r="BS12" s="12">
        <v>1.954E-05</v>
      </c>
      <c r="BT12" s="12">
        <v>5.054E-09</v>
      </c>
      <c r="BU12" s="12">
        <v>2.729E-07</v>
      </c>
      <c r="BV12" s="12">
        <v>5.948E-07</v>
      </c>
      <c r="BW12" s="12">
        <v>1.529E-07</v>
      </c>
      <c r="BX12" s="12">
        <v>9.429E-06</v>
      </c>
      <c r="BY12" s="12">
        <v>6.144E-06</v>
      </c>
      <c r="BZ12" s="12">
        <v>3.751E-06</v>
      </c>
      <c r="CA12" s="12">
        <v>2.355E-06</v>
      </c>
      <c r="CB12" s="12">
        <v>2.288E-06</v>
      </c>
      <c r="CC12" s="12">
        <v>9.27E-07</v>
      </c>
      <c r="CD12" s="12">
        <v>1.663E-06</v>
      </c>
      <c r="CE12" s="12">
        <v>3.709E-07</v>
      </c>
      <c r="CF12" s="12">
        <v>2.718E-07</v>
      </c>
      <c r="CG12" s="12">
        <v>2.051E-06</v>
      </c>
      <c r="CH12" s="12">
        <v>2.072E-05</v>
      </c>
      <c r="CI12" s="12">
        <v>2.198E-06</v>
      </c>
      <c r="CJ12" s="12">
        <v>4.106E-10</v>
      </c>
    </row>
    <row r="13" spans="1:88" ht="12.75">
      <c r="A13" s="7">
        <v>75</v>
      </c>
      <c r="B13" s="12">
        <v>0.1773</v>
      </c>
      <c r="C13" s="12">
        <v>0.001032</v>
      </c>
      <c r="D13" s="12">
        <v>0.01379</v>
      </c>
      <c r="E13" s="12">
        <v>2.243E-07</v>
      </c>
      <c r="F13" s="12">
        <v>2.169E-06</v>
      </c>
      <c r="G13" s="12">
        <v>1.579E-05</v>
      </c>
      <c r="H13" s="12">
        <v>0.01058</v>
      </c>
      <c r="I13" s="12">
        <v>5.115E-05</v>
      </c>
      <c r="J13" s="12">
        <v>6.092E-05</v>
      </c>
      <c r="K13" s="12">
        <v>0.02356</v>
      </c>
      <c r="L13" s="12">
        <v>0.0002151</v>
      </c>
      <c r="M13" s="12">
        <v>0.0008431</v>
      </c>
      <c r="N13" s="12">
        <v>0.9663</v>
      </c>
      <c r="O13" s="12">
        <v>3.267E-05</v>
      </c>
      <c r="P13" s="12">
        <v>2.579E-06</v>
      </c>
      <c r="Q13" s="12">
        <v>2.397E-06</v>
      </c>
      <c r="R13" s="12">
        <v>0.009391</v>
      </c>
      <c r="S13" s="12">
        <v>0.0322</v>
      </c>
      <c r="T13" s="12">
        <v>0.01901</v>
      </c>
      <c r="U13" s="12">
        <v>1.067E-06</v>
      </c>
      <c r="V13" s="12">
        <v>0.006217</v>
      </c>
      <c r="W13" s="12">
        <v>0.000469</v>
      </c>
      <c r="X13" s="12">
        <v>0.02351</v>
      </c>
      <c r="Y13" s="12">
        <v>0.01204</v>
      </c>
      <c r="Z13" s="12">
        <v>0.0003682</v>
      </c>
      <c r="AA13" s="12">
        <v>0.01052</v>
      </c>
      <c r="AB13" s="12">
        <v>2.27E-05</v>
      </c>
      <c r="AC13" s="12">
        <v>0.00461</v>
      </c>
      <c r="AD13" s="12">
        <v>0.001109</v>
      </c>
      <c r="AE13" s="12">
        <v>5.616E-05</v>
      </c>
      <c r="AF13" s="12">
        <v>9.771E-05</v>
      </c>
      <c r="AG13" s="12">
        <v>0.007026</v>
      </c>
      <c r="AH13" s="12">
        <v>1.999</v>
      </c>
      <c r="AI13" s="12">
        <v>0.00955</v>
      </c>
      <c r="AJ13" s="12">
        <v>9.223E-05</v>
      </c>
      <c r="AK13" s="12">
        <v>0.03804</v>
      </c>
      <c r="AL13" s="12">
        <v>0.002619</v>
      </c>
      <c r="AM13" s="12">
        <v>0.0002085</v>
      </c>
      <c r="AN13" s="12">
        <v>0.009711</v>
      </c>
      <c r="AO13" s="12">
        <v>0.006121</v>
      </c>
      <c r="AP13" s="12">
        <v>6.257E-06</v>
      </c>
      <c r="AQ13" s="12">
        <v>4.317E-07</v>
      </c>
      <c r="AR13" s="12">
        <v>4.716E-11</v>
      </c>
      <c r="AS13" s="12">
        <v>0.007389</v>
      </c>
      <c r="AT13" s="12">
        <v>1.065E-08</v>
      </c>
      <c r="AU13" s="12">
        <v>2.427E-05</v>
      </c>
      <c r="AV13" s="12">
        <v>0</v>
      </c>
      <c r="AW13" s="12">
        <v>0</v>
      </c>
      <c r="AX13" s="12">
        <v>24.61</v>
      </c>
      <c r="AY13" s="12">
        <v>0.01077</v>
      </c>
      <c r="AZ13" s="12">
        <v>0.0337</v>
      </c>
      <c r="BA13" s="12">
        <v>0.001637</v>
      </c>
      <c r="BB13" s="12">
        <v>0.06989</v>
      </c>
      <c r="BC13" s="12">
        <v>0</v>
      </c>
      <c r="BD13" s="12">
        <v>0.2243</v>
      </c>
      <c r="BE13" s="12">
        <v>0.2137</v>
      </c>
      <c r="BF13" s="12">
        <v>0.0375</v>
      </c>
      <c r="BG13" s="12">
        <v>0</v>
      </c>
      <c r="BH13" s="12">
        <v>0.01561</v>
      </c>
      <c r="BI13" s="12">
        <v>0.04998</v>
      </c>
      <c r="BJ13" s="12">
        <v>0.04894</v>
      </c>
      <c r="BK13" s="12">
        <v>0.03939</v>
      </c>
      <c r="BL13" s="12">
        <v>0.03836</v>
      </c>
      <c r="BM13" s="12">
        <v>0.03836</v>
      </c>
      <c r="BN13" s="12">
        <v>0.03939</v>
      </c>
      <c r="BO13" s="12">
        <v>1</v>
      </c>
      <c r="BP13" s="12">
        <v>2.765E-09</v>
      </c>
      <c r="BQ13" s="12">
        <v>7.565E-15</v>
      </c>
      <c r="BR13" s="12">
        <v>2.883E-08</v>
      </c>
      <c r="BS13" s="12">
        <v>2.496E-05</v>
      </c>
      <c r="BT13" s="12">
        <v>1.159E-08</v>
      </c>
      <c r="BU13" s="12">
        <v>3.753E-07</v>
      </c>
      <c r="BV13" s="12">
        <v>6.279E-07</v>
      </c>
      <c r="BW13" s="12">
        <v>2.099E-07</v>
      </c>
      <c r="BX13" s="12">
        <v>1.218E-05</v>
      </c>
      <c r="BY13" s="12">
        <v>7.885E-06</v>
      </c>
      <c r="BZ13" s="12">
        <v>4.581E-06</v>
      </c>
      <c r="CA13" s="12">
        <v>2.956E-06</v>
      </c>
      <c r="CB13" s="12">
        <v>2.678E-06</v>
      </c>
      <c r="CC13" s="12">
        <v>1.121E-06</v>
      </c>
      <c r="CD13" s="12">
        <v>2.02E-06</v>
      </c>
      <c r="CE13" s="12">
        <v>2.98E-07</v>
      </c>
      <c r="CF13" s="12">
        <v>3.786E-07</v>
      </c>
      <c r="CG13" s="12">
        <v>2.581E-06</v>
      </c>
      <c r="CH13" s="12">
        <v>2.653E-05</v>
      </c>
      <c r="CI13" s="12">
        <v>2.648E-06</v>
      </c>
      <c r="CJ13" s="12">
        <v>2.058E-10</v>
      </c>
    </row>
    <row r="14" spans="1:88" ht="12.75">
      <c r="A14" s="7">
        <v>90</v>
      </c>
      <c r="B14" s="12">
        <v>0.1942</v>
      </c>
      <c r="C14" s="12">
        <v>0.0006979</v>
      </c>
      <c r="D14" s="12">
        <v>0.01045</v>
      </c>
      <c r="E14" s="12">
        <v>1.971E-07</v>
      </c>
      <c r="F14" s="12">
        <v>2.378E-06</v>
      </c>
      <c r="G14" s="12">
        <v>1.314E-05</v>
      </c>
      <c r="H14" s="12">
        <v>0.01147</v>
      </c>
      <c r="I14" s="12">
        <v>3.067E-05</v>
      </c>
      <c r="J14" s="12">
        <v>7.234E-05</v>
      </c>
      <c r="K14" s="12">
        <v>0.02766</v>
      </c>
      <c r="L14" s="12">
        <v>0.0001937</v>
      </c>
      <c r="M14" s="12">
        <v>0.001402</v>
      </c>
      <c r="N14" s="12">
        <v>0.9621</v>
      </c>
      <c r="O14" s="12">
        <v>3.996E-05</v>
      </c>
      <c r="P14" s="12">
        <v>3.063E-06</v>
      </c>
      <c r="Q14" s="12">
        <v>3.372E-06</v>
      </c>
      <c r="R14" s="12">
        <v>0.01076</v>
      </c>
      <c r="S14" s="12">
        <v>0.0319</v>
      </c>
      <c r="T14" s="12">
        <v>0.0192</v>
      </c>
      <c r="U14" s="12">
        <v>1.468E-06</v>
      </c>
      <c r="V14" s="12">
        <v>0.006969</v>
      </c>
      <c r="W14" s="12">
        <v>0.0003711</v>
      </c>
      <c r="X14" s="12">
        <v>0.02357</v>
      </c>
      <c r="Y14" s="12">
        <v>0.01183</v>
      </c>
      <c r="Z14" s="12">
        <v>0.0006059</v>
      </c>
      <c r="AA14" s="12">
        <v>0.01101</v>
      </c>
      <c r="AB14" s="12">
        <v>3.558E-05</v>
      </c>
      <c r="AC14" s="12">
        <v>0.004331</v>
      </c>
      <c r="AD14" s="12">
        <v>0.0008588</v>
      </c>
      <c r="AE14" s="12">
        <v>4.416E-05</v>
      </c>
      <c r="AF14" s="12">
        <v>7.71E-05</v>
      </c>
      <c r="AG14" s="12">
        <v>0.007373</v>
      </c>
      <c r="AH14" s="12">
        <v>1.999</v>
      </c>
      <c r="AI14" s="12">
        <v>0.009131</v>
      </c>
      <c r="AJ14" s="12">
        <v>5.295E-05</v>
      </c>
      <c r="AK14" s="12">
        <v>0.03696</v>
      </c>
      <c r="AL14" s="12">
        <v>0.002147</v>
      </c>
      <c r="AM14" s="12">
        <v>8.937E-05</v>
      </c>
      <c r="AN14" s="12">
        <v>0.009437</v>
      </c>
      <c r="AO14" s="12">
        <v>0.005431</v>
      </c>
      <c r="AP14" s="12">
        <v>2.325E-06</v>
      </c>
      <c r="AQ14" s="12">
        <v>6.441E-08</v>
      </c>
      <c r="AR14" s="12">
        <v>4.034E-11</v>
      </c>
      <c r="AS14" s="12">
        <v>0.007388</v>
      </c>
      <c r="AT14" s="12">
        <v>1.332E-08</v>
      </c>
      <c r="AU14" s="12">
        <v>2.197E-05</v>
      </c>
      <c r="AV14" s="12">
        <v>0</v>
      </c>
      <c r="AW14" s="12">
        <v>0</v>
      </c>
      <c r="AX14" s="12">
        <v>27.78</v>
      </c>
      <c r="AY14" s="12">
        <v>0.01243</v>
      </c>
      <c r="AZ14" s="12">
        <v>0.03795</v>
      </c>
      <c r="BA14" s="12">
        <v>0.002005</v>
      </c>
      <c r="BB14" s="12">
        <v>0.07483</v>
      </c>
      <c r="BC14" s="12">
        <v>0</v>
      </c>
      <c r="BD14" s="12">
        <v>0.1971</v>
      </c>
      <c r="BE14" s="12">
        <v>0.231</v>
      </c>
      <c r="BF14" s="12">
        <v>0.0375</v>
      </c>
      <c r="BG14" s="12">
        <v>0</v>
      </c>
      <c r="BH14" s="12">
        <v>0.01773</v>
      </c>
      <c r="BI14" s="12">
        <v>0.04998</v>
      </c>
      <c r="BJ14" s="12">
        <v>0.04928</v>
      </c>
      <c r="BK14" s="12">
        <v>0.0385</v>
      </c>
      <c r="BL14" s="12">
        <v>0.03781</v>
      </c>
      <c r="BM14" s="12">
        <v>0.03781</v>
      </c>
      <c r="BN14" s="12">
        <v>0.0385</v>
      </c>
      <c r="BO14" s="12">
        <v>1</v>
      </c>
      <c r="BP14" s="12">
        <v>2.483E-09</v>
      </c>
      <c r="BQ14" s="12">
        <v>8.29E-15</v>
      </c>
      <c r="BR14" s="12">
        <v>3.263E-08</v>
      </c>
      <c r="BS14" s="12">
        <v>3.075E-05</v>
      </c>
      <c r="BT14" s="12">
        <v>2.362E-08</v>
      </c>
      <c r="BU14" s="12">
        <v>4.783E-07</v>
      </c>
      <c r="BV14" s="12">
        <v>6.321E-07</v>
      </c>
      <c r="BW14" s="12">
        <v>2.668E-07</v>
      </c>
      <c r="BX14" s="12">
        <v>1.524E-05</v>
      </c>
      <c r="BY14" s="12">
        <v>9.832E-06</v>
      </c>
      <c r="BZ14" s="12">
        <v>5.365E-06</v>
      </c>
      <c r="CA14" s="12">
        <v>3.499E-06</v>
      </c>
      <c r="CB14" s="12">
        <v>2.94E-06</v>
      </c>
      <c r="CC14" s="12">
        <v>1.271E-06</v>
      </c>
      <c r="CD14" s="12">
        <v>2.3E-06</v>
      </c>
      <c r="CE14" s="12">
        <v>2.36E-07</v>
      </c>
      <c r="CF14" s="12">
        <v>4.858E-07</v>
      </c>
      <c r="CG14" s="12">
        <v>3.066E-06</v>
      </c>
      <c r="CH14" s="12">
        <v>3.274E-05</v>
      </c>
      <c r="CI14" s="12">
        <v>2.989E-06</v>
      </c>
      <c r="CJ14" s="12">
        <v>1.136E-10</v>
      </c>
    </row>
    <row r="15" spans="1:88" ht="12.75">
      <c r="A15" s="7">
        <v>105</v>
      </c>
      <c r="B15" s="12">
        <v>0.2076</v>
      </c>
      <c r="C15" s="12">
        <v>0.0004876</v>
      </c>
      <c r="D15" s="12">
        <v>0.007936</v>
      </c>
      <c r="E15" s="12">
        <v>1.689E-07</v>
      </c>
      <c r="F15" s="12">
        <v>2.434E-06</v>
      </c>
      <c r="G15" s="12">
        <v>1.023E-05</v>
      </c>
      <c r="H15" s="12">
        <v>0.01212</v>
      </c>
      <c r="I15" s="12">
        <v>1.835E-05</v>
      </c>
      <c r="J15" s="12">
        <v>8.017E-05</v>
      </c>
      <c r="K15" s="12">
        <v>0.03144</v>
      </c>
      <c r="L15" s="12">
        <v>0.0001631</v>
      </c>
      <c r="M15" s="12">
        <v>0.002131</v>
      </c>
      <c r="N15" s="12">
        <v>0.9584</v>
      </c>
      <c r="O15" s="12">
        <v>4.69E-05</v>
      </c>
      <c r="P15" s="12">
        <v>3.437E-06</v>
      </c>
      <c r="Q15" s="12">
        <v>4.581E-06</v>
      </c>
      <c r="R15" s="12">
        <v>0.01178</v>
      </c>
      <c r="S15" s="12">
        <v>0.03166</v>
      </c>
      <c r="T15" s="12">
        <v>0.01932</v>
      </c>
      <c r="U15" s="12">
        <v>1.963E-06</v>
      </c>
      <c r="V15" s="12">
        <v>0.007512</v>
      </c>
      <c r="W15" s="12">
        <v>0.0002952</v>
      </c>
      <c r="X15" s="12">
        <v>0.02339</v>
      </c>
      <c r="Y15" s="12">
        <v>0.01159</v>
      </c>
      <c r="Z15" s="12">
        <v>0.0009348</v>
      </c>
      <c r="AA15" s="12">
        <v>0.01137</v>
      </c>
      <c r="AB15" s="12">
        <v>5.089E-05</v>
      </c>
      <c r="AC15" s="12">
        <v>0.003984</v>
      </c>
      <c r="AD15" s="12">
        <v>0.00068</v>
      </c>
      <c r="AE15" s="12">
        <v>3.39E-05</v>
      </c>
      <c r="AF15" s="12">
        <v>5.938E-05</v>
      </c>
      <c r="AG15" s="12">
        <v>0.007626</v>
      </c>
      <c r="AH15" s="12">
        <v>1.999</v>
      </c>
      <c r="AI15" s="12">
        <v>0.008769</v>
      </c>
      <c r="AJ15" s="12">
        <v>3.215E-05</v>
      </c>
      <c r="AK15" s="12">
        <v>0.03604</v>
      </c>
      <c r="AL15" s="12">
        <v>0.00179</v>
      </c>
      <c r="AM15" s="12">
        <v>3.816E-05</v>
      </c>
      <c r="AN15" s="12">
        <v>0.009205</v>
      </c>
      <c r="AO15" s="12">
        <v>0.004896</v>
      </c>
      <c r="AP15" s="12">
        <v>8.706E-07</v>
      </c>
      <c r="AQ15" s="12">
        <v>9.672E-09</v>
      </c>
      <c r="AR15" s="12">
        <v>3.489E-11</v>
      </c>
      <c r="AS15" s="12">
        <v>0.007387</v>
      </c>
      <c r="AT15" s="12">
        <v>1.653E-08</v>
      </c>
      <c r="AU15" s="12">
        <v>2.012E-05</v>
      </c>
      <c r="AV15" s="12">
        <v>0</v>
      </c>
      <c r="AW15" s="12">
        <v>0</v>
      </c>
      <c r="AX15" s="12">
        <v>30.52</v>
      </c>
      <c r="AY15" s="12">
        <v>0.01405</v>
      </c>
      <c r="AZ15" s="12">
        <v>0.04161</v>
      </c>
      <c r="BA15" s="12">
        <v>0.002317</v>
      </c>
      <c r="BB15" s="12">
        <v>0.07849</v>
      </c>
      <c r="BC15" s="12">
        <v>0</v>
      </c>
      <c r="BD15" s="12">
        <v>0.1689</v>
      </c>
      <c r="BE15" s="12">
        <v>0.2446</v>
      </c>
      <c r="BF15" s="12">
        <v>0.0375</v>
      </c>
      <c r="BG15" s="12">
        <v>0</v>
      </c>
      <c r="BH15" s="12">
        <v>0.01929</v>
      </c>
      <c r="BI15" s="12">
        <v>0.04998</v>
      </c>
      <c r="BJ15" s="12">
        <v>0.04949</v>
      </c>
      <c r="BK15" s="12">
        <v>0.03786</v>
      </c>
      <c r="BL15" s="12">
        <v>0.03738</v>
      </c>
      <c r="BM15" s="12">
        <v>0.03738</v>
      </c>
      <c r="BN15" s="12">
        <v>0.03786</v>
      </c>
      <c r="BO15" s="12">
        <v>1</v>
      </c>
      <c r="BP15" s="12">
        <v>2.275E-09</v>
      </c>
      <c r="BQ15" s="12">
        <v>8.861E-15</v>
      </c>
      <c r="BR15" s="12">
        <v>3.47E-08</v>
      </c>
      <c r="BS15" s="12">
        <v>3.654E-05</v>
      </c>
      <c r="BT15" s="12">
        <v>4.19E-08</v>
      </c>
      <c r="BU15" s="12">
        <v>5.665E-07</v>
      </c>
      <c r="BV15" s="12">
        <v>6.146E-07</v>
      </c>
      <c r="BW15" s="12">
        <v>3.146E-07</v>
      </c>
      <c r="BX15" s="12">
        <v>1.844E-05</v>
      </c>
      <c r="BY15" s="12">
        <v>1.183E-05</v>
      </c>
      <c r="BZ15" s="12">
        <v>6.004E-06</v>
      </c>
      <c r="CA15" s="12">
        <v>3.92E-06</v>
      </c>
      <c r="CB15" s="12">
        <v>3.065E-06</v>
      </c>
      <c r="CC15" s="12">
        <v>1.363E-06</v>
      </c>
      <c r="CD15" s="12">
        <v>2.475E-06</v>
      </c>
      <c r="CE15" s="12">
        <v>1.867E-07</v>
      </c>
      <c r="CF15" s="12">
        <v>5.765E-07</v>
      </c>
      <c r="CG15" s="12">
        <v>3.44E-06</v>
      </c>
      <c r="CH15" s="12">
        <v>3.891E-05</v>
      </c>
      <c r="CI15" s="12">
        <v>3.186E-06</v>
      </c>
      <c r="CJ15" s="12">
        <v>6.226E-11</v>
      </c>
    </row>
    <row r="16" spans="1:88" ht="12.75">
      <c r="A16" s="7">
        <v>120</v>
      </c>
      <c r="B16" s="12">
        <v>0.218</v>
      </c>
      <c r="C16" s="12">
        <v>0.000357</v>
      </c>
      <c r="D16" s="12">
        <v>0.006175</v>
      </c>
      <c r="E16" s="12">
        <v>1.455E-07</v>
      </c>
      <c r="F16" s="12">
        <v>2.384E-06</v>
      </c>
      <c r="G16" s="12">
        <v>7.792E-06</v>
      </c>
      <c r="H16" s="12">
        <v>0.01258</v>
      </c>
      <c r="I16" s="12">
        <v>1.116E-05</v>
      </c>
      <c r="J16" s="12">
        <v>8.454E-05</v>
      </c>
      <c r="K16" s="12">
        <v>0.0349</v>
      </c>
      <c r="L16" s="12">
        <v>0.0001338</v>
      </c>
      <c r="M16" s="12">
        <v>0.002974</v>
      </c>
      <c r="N16" s="12">
        <v>0.9553</v>
      </c>
      <c r="O16" s="12">
        <v>5.326E-05</v>
      </c>
      <c r="P16" s="12">
        <v>3.7E-06</v>
      </c>
      <c r="Q16" s="12">
        <v>5.941E-06</v>
      </c>
      <c r="R16" s="12">
        <v>0.01247</v>
      </c>
      <c r="S16" s="12">
        <v>0.03147</v>
      </c>
      <c r="T16" s="12">
        <v>0.0194</v>
      </c>
      <c r="U16" s="12">
        <v>2.523E-06</v>
      </c>
      <c r="V16" s="12">
        <v>0.007864</v>
      </c>
      <c r="W16" s="12">
        <v>0.0002399</v>
      </c>
      <c r="X16" s="12">
        <v>0.02307</v>
      </c>
      <c r="Y16" s="12">
        <v>0.01135</v>
      </c>
      <c r="Z16" s="12">
        <v>0.001346</v>
      </c>
      <c r="AA16" s="12">
        <v>0.01164</v>
      </c>
      <c r="AB16" s="12">
        <v>6.692E-05</v>
      </c>
      <c r="AC16" s="12">
        <v>0.003616</v>
      </c>
      <c r="AD16" s="12">
        <v>0.0005526</v>
      </c>
      <c r="AE16" s="12">
        <v>2.619E-05</v>
      </c>
      <c r="AF16" s="12">
        <v>4.6E-05</v>
      </c>
      <c r="AG16" s="12">
        <v>0.007805</v>
      </c>
      <c r="AH16" s="12">
        <v>1.999</v>
      </c>
      <c r="AI16" s="12">
        <v>0.008458</v>
      </c>
      <c r="AJ16" s="12">
        <v>2.06E-05</v>
      </c>
      <c r="AK16" s="12">
        <v>0.03528</v>
      </c>
      <c r="AL16" s="12">
        <v>0.001517</v>
      </c>
      <c r="AM16" s="12">
        <v>1.637E-05</v>
      </c>
      <c r="AN16" s="12">
        <v>0.009011</v>
      </c>
      <c r="AO16" s="12">
        <v>0.00448</v>
      </c>
      <c r="AP16" s="12">
        <v>3.354E-07</v>
      </c>
      <c r="AQ16" s="12">
        <v>1.539E-09</v>
      </c>
      <c r="AR16" s="12">
        <v>3.048E-11</v>
      </c>
      <c r="AS16" s="12">
        <v>0.007386</v>
      </c>
      <c r="AT16" s="12">
        <v>1.993E-08</v>
      </c>
      <c r="AU16" s="12">
        <v>1.856E-05</v>
      </c>
      <c r="AV16" s="12">
        <v>0</v>
      </c>
      <c r="AW16" s="12">
        <v>0</v>
      </c>
      <c r="AX16" s="12">
        <v>32.87</v>
      </c>
      <c r="AY16" s="12">
        <v>0.01565</v>
      </c>
      <c r="AZ16" s="12">
        <v>0.04475</v>
      </c>
      <c r="BA16" s="12">
        <v>0.002575</v>
      </c>
      <c r="BB16" s="12">
        <v>0.08106</v>
      </c>
      <c r="BC16" s="12">
        <v>0</v>
      </c>
      <c r="BD16" s="12">
        <v>0.1455</v>
      </c>
      <c r="BE16" s="12">
        <v>0.2551</v>
      </c>
      <c r="BF16" s="12">
        <v>0.0375</v>
      </c>
      <c r="BG16" s="12">
        <v>0</v>
      </c>
      <c r="BH16" s="12">
        <v>0.02033</v>
      </c>
      <c r="BI16" s="12">
        <v>0.04998</v>
      </c>
      <c r="BJ16" s="12">
        <v>0.04962</v>
      </c>
      <c r="BK16" s="12">
        <v>0.03741</v>
      </c>
      <c r="BL16" s="12">
        <v>0.03705</v>
      </c>
      <c r="BM16" s="12">
        <v>0.03705</v>
      </c>
      <c r="BN16" s="12">
        <v>0.03741</v>
      </c>
      <c r="BO16" s="12">
        <v>1</v>
      </c>
      <c r="BP16" s="12">
        <v>2.135E-09</v>
      </c>
      <c r="BQ16" s="12">
        <v>9.304E-15</v>
      </c>
      <c r="BR16" s="12">
        <v>3.531E-08</v>
      </c>
      <c r="BS16" s="12">
        <v>4.209E-05</v>
      </c>
      <c r="BT16" s="12">
        <v>6.578E-08</v>
      </c>
      <c r="BU16" s="12">
        <v>6.346E-07</v>
      </c>
      <c r="BV16" s="12">
        <v>5.878E-07</v>
      </c>
      <c r="BW16" s="12">
        <v>3.509E-07</v>
      </c>
      <c r="BX16" s="12">
        <v>2.164E-05</v>
      </c>
      <c r="BY16" s="12">
        <v>1.376E-05</v>
      </c>
      <c r="BZ16" s="12">
        <v>6.496E-06</v>
      </c>
      <c r="CA16" s="12">
        <v>4.226E-06</v>
      </c>
      <c r="CB16" s="12">
        <v>3.092E-06</v>
      </c>
      <c r="CC16" s="12">
        <v>1.407E-06</v>
      </c>
      <c r="CD16" s="12">
        <v>2.563E-06</v>
      </c>
      <c r="CE16" s="12">
        <v>1.491E-07</v>
      </c>
      <c r="CF16" s="12">
        <v>6.455E-07</v>
      </c>
      <c r="CG16" s="12">
        <v>3.702E-06</v>
      </c>
      <c r="CH16" s="12">
        <v>4.481E-05</v>
      </c>
      <c r="CI16" s="12">
        <v>3.267E-06</v>
      </c>
      <c r="CJ16" s="12">
        <v>3.418E-11</v>
      </c>
    </row>
    <row r="17" spans="1:88" ht="12.75">
      <c r="A17" s="7">
        <v>135</v>
      </c>
      <c r="B17" s="12">
        <v>0.2261</v>
      </c>
      <c r="C17" s="12">
        <v>0.000277</v>
      </c>
      <c r="D17" s="12">
        <v>0.005013</v>
      </c>
      <c r="E17" s="12">
        <v>1.288E-07</v>
      </c>
      <c r="F17" s="12">
        <v>2.296E-06</v>
      </c>
      <c r="G17" s="12">
        <v>6.085E-06</v>
      </c>
      <c r="H17" s="12">
        <v>0.01291</v>
      </c>
      <c r="I17" s="12">
        <v>7.106E-06</v>
      </c>
      <c r="J17" s="12">
        <v>8.642E-05</v>
      </c>
      <c r="K17" s="12">
        <v>0.0381</v>
      </c>
      <c r="L17" s="12">
        <v>0.0001111</v>
      </c>
      <c r="M17" s="12">
        <v>0.003875</v>
      </c>
      <c r="N17" s="12">
        <v>0.9525</v>
      </c>
      <c r="O17" s="12">
        <v>5.882E-05</v>
      </c>
      <c r="P17" s="12">
        <v>3.877E-06</v>
      </c>
      <c r="Q17" s="12">
        <v>7.281E-06</v>
      </c>
      <c r="R17" s="12">
        <v>0.01286</v>
      </c>
      <c r="S17" s="12">
        <v>0.03134</v>
      </c>
      <c r="T17" s="12">
        <v>0.01947</v>
      </c>
      <c r="U17" s="12">
        <v>3.084E-06</v>
      </c>
      <c r="V17" s="12">
        <v>0.008064</v>
      </c>
      <c r="W17" s="12">
        <v>0.0002005</v>
      </c>
      <c r="X17" s="12">
        <v>0.02267</v>
      </c>
      <c r="Y17" s="12">
        <v>0.01113</v>
      </c>
      <c r="Z17" s="12">
        <v>0.001822</v>
      </c>
      <c r="AA17" s="12">
        <v>0.01187</v>
      </c>
      <c r="AB17" s="12">
        <v>8.208E-05</v>
      </c>
      <c r="AC17" s="12">
        <v>0.003255</v>
      </c>
      <c r="AD17" s="12">
        <v>0.0004591</v>
      </c>
      <c r="AE17" s="12">
        <v>2.089E-05</v>
      </c>
      <c r="AF17" s="12">
        <v>3.68E-05</v>
      </c>
      <c r="AG17" s="12">
        <v>0.007931</v>
      </c>
      <c r="AH17" s="12">
        <v>1.999</v>
      </c>
      <c r="AI17" s="12">
        <v>0.008185</v>
      </c>
      <c r="AJ17" s="12">
        <v>1.378E-05</v>
      </c>
      <c r="AK17" s="12">
        <v>0.03462</v>
      </c>
      <c r="AL17" s="12">
        <v>0.001301</v>
      </c>
      <c r="AM17" s="12">
        <v>7.066E-06</v>
      </c>
      <c r="AN17" s="12">
        <v>0.008846</v>
      </c>
      <c r="AO17" s="12">
        <v>0.004146</v>
      </c>
      <c r="AP17" s="12">
        <v>1.337E-07</v>
      </c>
      <c r="AQ17" s="12">
        <v>2.946E-10</v>
      </c>
      <c r="AR17" s="12">
        <v>2.727E-11</v>
      </c>
      <c r="AS17" s="12">
        <v>0.007385</v>
      </c>
      <c r="AT17" s="12">
        <v>2.306E-08</v>
      </c>
      <c r="AU17" s="12">
        <v>1.72E-05</v>
      </c>
      <c r="AV17" s="12">
        <v>0</v>
      </c>
      <c r="AW17" s="12">
        <v>0</v>
      </c>
      <c r="AX17" s="12">
        <v>34.92</v>
      </c>
      <c r="AY17" s="12">
        <v>0.01724</v>
      </c>
      <c r="AZ17" s="12">
        <v>0.04747</v>
      </c>
      <c r="BA17" s="12">
        <v>0.002789</v>
      </c>
      <c r="BB17" s="12">
        <v>0.08279</v>
      </c>
      <c r="BC17" s="12">
        <v>0</v>
      </c>
      <c r="BD17" s="12">
        <v>0.1288</v>
      </c>
      <c r="BE17" s="12">
        <v>0.2634</v>
      </c>
      <c r="BF17" s="12">
        <v>0.0375</v>
      </c>
      <c r="BG17" s="12">
        <v>0</v>
      </c>
      <c r="BH17" s="12">
        <v>0.02093</v>
      </c>
      <c r="BI17" s="12">
        <v>0.04998</v>
      </c>
      <c r="BJ17" s="12">
        <v>0.04971</v>
      </c>
      <c r="BK17" s="12">
        <v>0.03707</v>
      </c>
      <c r="BL17" s="12">
        <v>0.03679</v>
      </c>
      <c r="BM17" s="12">
        <v>0.03679</v>
      </c>
      <c r="BN17" s="12">
        <v>0.03707</v>
      </c>
      <c r="BO17" s="12">
        <v>1</v>
      </c>
      <c r="BP17" s="12">
        <v>2.051E-09</v>
      </c>
      <c r="BQ17" s="12">
        <v>9.652E-15</v>
      </c>
      <c r="BR17" s="12">
        <v>3.487E-08</v>
      </c>
      <c r="BS17" s="12">
        <v>4.711E-05</v>
      </c>
      <c r="BT17" s="12">
        <v>9.387E-08</v>
      </c>
      <c r="BU17" s="12">
        <v>6.852E-07</v>
      </c>
      <c r="BV17" s="12">
        <v>5.604E-07</v>
      </c>
      <c r="BW17" s="12">
        <v>3.776E-07</v>
      </c>
      <c r="BX17" s="12">
        <v>2.461E-05</v>
      </c>
      <c r="BY17" s="12">
        <v>1.55E-05</v>
      </c>
      <c r="BZ17" s="12">
        <v>6.878E-06</v>
      </c>
      <c r="CA17" s="12">
        <v>4.45E-06</v>
      </c>
      <c r="CB17" s="12">
        <v>3.061E-06</v>
      </c>
      <c r="CC17" s="12">
        <v>1.419E-06</v>
      </c>
      <c r="CD17" s="12">
        <v>2.592E-06</v>
      </c>
      <c r="CE17" s="12">
        <v>1.207E-07</v>
      </c>
      <c r="CF17" s="12">
        <v>6.952E-07</v>
      </c>
      <c r="CG17" s="12">
        <v>3.879E-06</v>
      </c>
      <c r="CH17" s="12">
        <v>5.011E-05</v>
      </c>
      <c r="CI17" s="12">
        <v>3.272E-06</v>
      </c>
      <c r="CJ17" s="12">
        <v>1.925E-11</v>
      </c>
    </row>
    <row r="18" spans="1:88" ht="12.75">
      <c r="A18" s="7">
        <v>150</v>
      </c>
      <c r="B18" s="12">
        <v>0.2328</v>
      </c>
      <c r="C18" s="12">
        <v>0.0002291</v>
      </c>
      <c r="D18" s="12">
        <v>0.004289</v>
      </c>
      <c r="E18" s="12">
        <v>1.181E-07</v>
      </c>
      <c r="F18" s="12">
        <v>2.22E-06</v>
      </c>
      <c r="G18" s="12">
        <v>5.028E-06</v>
      </c>
      <c r="H18" s="12">
        <v>0.01318</v>
      </c>
      <c r="I18" s="12">
        <v>4.875E-06</v>
      </c>
      <c r="J18" s="12">
        <v>8.687E-05</v>
      </c>
      <c r="K18" s="12">
        <v>0.04109</v>
      </c>
      <c r="L18" s="12">
        <v>9.547E-05</v>
      </c>
      <c r="M18" s="12">
        <v>0.004791</v>
      </c>
      <c r="N18" s="12">
        <v>0.9501</v>
      </c>
      <c r="O18" s="12">
        <v>6.328E-05</v>
      </c>
      <c r="P18" s="12">
        <v>3.997E-06</v>
      </c>
      <c r="Q18" s="12">
        <v>8.396E-06</v>
      </c>
      <c r="R18" s="12">
        <v>0.01303</v>
      </c>
      <c r="S18" s="12">
        <v>0.03125</v>
      </c>
      <c r="T18" s="12">
        <v>0.01954</v>
      </c>
      <c r="U18" s="12">
        <v>3.564E-06</v>
      </c>
      <c r="V18" s="12">
        <v>0.008154</v>
      </c>
      <c r="W18" s="12">
        <v>0.0001723</v>
      </c>
      <c r="X18" s="12">
        <v>0.02223</v>
      </c>
      <c r="Y18" s="12">
        <v>0.01093</v>
      </c>
      <c r="Z18" s="12">
        <v>0.002338</v>
      </c>
      <c r="AA18" s="12">
        <v>0.01207</v>
      </c>
      <c r="AB18" s="12">
        <v>9.518E-05</v>
      </c>
      <c r="AC18" s="12">
        <v>0.002921</v>
      </c>
      <c r="AD18" s="12">
        <v>0.0003877</v>
      </c>
      <c r="AE18" s="12">
        <v>1.748E-05</v>
      </c>
      <c r="AF18" s="12">
        <v>3.086E-05</v>
      </c>
      <c r="AG18" s="12">
        <v>0.008023</v>
      </c>
      <c r="AH18" s="12">
        <v>1.999</v>
      </c>
      <c r="AI18" s="12">
        <v>0.007938</v>
      </c>
      <c r="AJ18" s="12">
        <v>9.485E-06</v>
      </c>
      <c r="AK18" s="12">
        <v>0.03404</v>
      </c>
      <c r="AL18" s="12">
        <v>0.001126</v>
      </c>
      <c r="AM18" s="12">
        <v>3.041E-06</v>
      </c>
      <c r="AN18" s="12">
        <v>0.008699</v>
      </c>
      <c r="AO18" s="12">
        <v>0.003867</v>
      </c>
      <c r="AP18" s="12">
        <v>5.428E-08</v>
      </c>
      <c r="AQ18" s="12">
        <v>7.95E-11</v>
      </c>
      <c r="AR18" s="12">
        <v>2.517E-11</v>
      </c>
      <c r="AS18" s="12">
        <v>0.007384</v>
      </c>
      <c r="AT18" s="12">
        <v>2.545E-08</v>
      </c>
      <c r="AU18" s="12">
        <v>1.602E-05</v>
      </c>
      <c r="AV18" s="12">
        <v>0</v>
      </c>
      <c r="AW18" s="12">
        <v>0</v>
      </c>
      <c r="AX18" s="12">
        <v>36.77</v>
      </c>
      <c r="AY18" s="12">
        <v>0.01884</v>
      </c>
      <c r="AZ18" s="12">
        <v>0.04991</v>
      </c>
      <c r="BA18" s="12">
        <v>0.002971</v>
      </c>
      <c r="BB18" s="12">
        <v>0.08391</v>
      </c>
      <c r="BC18" s="12">
        <v>0</v>
      </c>
      <c r="BD18" s="12">
        <v>0.1181</v>
      </c>
      <c r="BE18" s="12">
        <v>0.27</v>
      </c>
      <c r="BF18" s="12">
        <v>0.0375</v>
      </c>
      <c r="BG18" s="12">
        <v>0</v>
      </c>
      <c r="BH18" s="12">
        <v>0.02118</v>
      </c>
      <c r="BI18" s="12">
        <v>0.04998</v>
      </c>
      <c r="BJ18" s="12">
        <v>0.04975</v>
      </c>
      <c r="BK18" s="12">
        <v>0.03681</v>
      </c>
      <c r="BL18" s="12">
        <v>0.03658</v>
      </c>
      <c r="BM18" s="12">
        <v>0.03658</v>
      </c>
      <c r="BN18" s="12">
        <v>0.03681</v>
      </c>
      <c r="BO18" s="12">
        <v>1</v>
      </c>
      <c r="BP18" s="12">
        <v>2.009E-09</v>
      </c>
      <c r="BQ18" s="12">
        <v>9.935E-15</v>
      </c>
      <c r="BR18" s="12">
        <v>3.379E-08</v>
      </c>
      <c r="BS18" s="12">
        <v>5.119E-05</v>
      </c>
      <c r="BT18" s="12">
        <v>1.245E-07</v>
      </c>
      <c r="BU18" s="12">
        <v>7.229E-07</v>
      </c>
      <c r="BV18" s="12">
        <v>5.36E-07</v>
      </c>
      <c r="BW18" s="12">
        <v>3.979E-07</v>
      </c>
      <c r="BX18" s="12">
        <v>2.704E-05</v>
      </c>
      <c r="BY18" s="12">
        <v>1.691E-05</v>
      </c>
      <c r="BZ18" s="12">
        <v>7.188E-06</v>
      </c>
      <c r="CA18" s="12">
        <v>4.619E-06</v>
      </c>
      <c r="CB18" s="12">
        <v>3.001E-06</v>
      </c>
      <c r="CC18" s="12">
        <v>1.411E-06</v>
      </c>
      <c r="CD18" s="12">
        <v>2.584E-06</v>
      </c>
      <c r="CE18" s="12">
        <v>9.891E-08</v>
      </c>
      <c r="CF18" s="12">
        <v>7.313E-07</v>
      </c>
      <c r="CG18" s="12">
        <v>3.998E-06</v>
      </c>
      <c r="CH18" s="12">
        <v>5.444E-05</v>
      </c>
      <c r="CI18" s="12">
        <v>3.233E-06</v>
      </c>
      <c r="CJ18" s="12">
        <v>1.127E-11</v>
      </c>
    </row>
    <row r="19" spans="1:88" ht="12.75">
      <c r="A19" s="7">
        <v>165</v>
      </c>
      <c r="B19" s="12">
        <v>0.2384</v>
      </c>
      <c r="C19" s="12">
        <v>0.000201</v>
      </c>
      <c r="D19" s="12">
        <v>0.00386</v>
      </c>
      <c r="E19" s="12">
        <v>1.12E-07</v>
      </c>
      <c r="F19" s="12">
        <v>2.179E-06</v>
      </c>
      <c r="G19" s="12">
        <v>4.437E-06</v>
      </c>
      <c r="H19" s="12">
        <v>0.0134</v>
      </c>
      <c r="I19" s="12">
        <v>3.669E-06</v>
      </c>
      <c r="J19" s="12">
        <v>8.663E-05</v>
      </c>
      <c r="K19" s="12">
        <v>0.04392</v>
      </c>
      <c r="L19" s="12">
        <v>8.565E-05</v>
      </c>
      <c r="M19" s="12">
        <v>0.005699</v>
      </c>
      <c r="N19" s="12">
        <v>0.9478</v>
      </c>
      <c r="O19" s="12">
        <v>6.646E-05</v>
      </c>
      <c r="P19" s="12">
        <v>4.08E-06</v>
      </c>
      <c r="Q19" s="12">
        <v>9.166E-06</v>
      </c>
      <c r="R19" s="12">
        <v>0.01303</v>
      </c>
      <c r="S19" s="12">
        <v>0.03117</v>
      </c>
      <c r="T19" s="12">
        <v>0.0196</v>
      </c>
      <c r="U19" s="12">
        <v>3.913E-06</v>
      </c>
      <c r="V19" s="12">
        <v>0.008171</v>
      </c>
      <c r="W19" s="12">
        <v>0.0001516</v>
      </c>
      <c r="X19" s="12">
        <v>0.02177</v>
      </c>
      <c r="Y19" s="12">
        <v>0.01075</v>
      </c>
      <c r="Z19" s="12">
        <v>0.002866</v>
      </c>
      <c r="AA19" s="12">
        <v>0.01227</v>
      </c>
      <c r="AB19" s="12">
        <v>0.0001056</v>
      </c>
      <c r="AC19" s="12">
        <v>0.00262</v>
      </c>
      <c r="AD19" s="12">
        <v>0.000331</v>
      </c>
      <c r="AE19" s="12">
        <v>1.532E-05</v>
      </c>
      <c r="AF19" s="12">
        <v>2.711E-05</v>
      </c>
      <c r="AG19" s="12">
        <v>0.008094</v>
      </c>
      <c r="AH19" s="12">
        <v>1.999</v>
      </c>
      <c r="AI19" s="12">
        <v>0.007708</v>
      </c>
      <c r="AJ19" s="12">
        <v>6.643E-06</v>
      </c>
      <c r="AK19" s="12">
        <v>0.03351</v>
      </c>
      <c r="AL19" s="12">
        <v>0.0009779</v>
      </c>
      <c r="AM19" s="12">
        <v>1.304E-06</v>
      </c>
      <c r="AN19" s="12">
        <v>0.008564</v>
      </c>
      <c r="AO19" s="12">
        <v>0.003624</v>
      </c>
      <c r="AP19" s="12">
        <v>2.237E-08</v>
      </c>
      <c r="AQ19" s="12">
        <v>4.984E-11</v>
      </c>
      <c r="AR19" s="12">
        <v>2.391E-11</v>
      </c>
      <c r="AS19" s="12">
        <v>0.007384</v>
      </c>
      <c r="AT19" s="12">
        <v>2.687E-08</v>
      </c>
      <c r="AU19" s="12">
        <v>1.499E-05</v>
      </c>
      <c r="AV19" s="12">
        <v>0</v>
      </c>
      <c r="AW19" s="12">
        <v>0</v>
      </c>
      <c r="AX19" s="12">
        <v>38.49</v>
      </c>
      <c r="AY19" s="12">
        <v>0.02046</v>
      </c>
      <c r="AZ19" s="12">
        <v>0.05219</v>
      </c>
      <c r="BA19" s="12">
        <v>0.003132</v>
      </c>
      <c r="BB19" s="12">
        <v>0.08465</v>
      </c>
      <c r="BC19" s="12">
        <v>0</v>
      </c>
      <c r="BD19" s="12">
        <v>0.112</v>
      </c>
      <c r="BE19" s="12">
        <v>0.2757</v>
      </c>
      <c r="BF19" s="12">
        <v>0.0375</v>
      </c>
      <c r="BG19" s="12">
        <v>0</v>
      </c>
      <c r="BH19" s="12">
        <v>0.0212</v>
      </c>
      <c r="BI19" s="12">
        <v>0.04998</v>
      </c>
      <c r="BJ19" s="12">
        <v>0.04978</v>
      </c>
      <c r="BK19" s="12">
        <v>0.03659</v>
      </c>
      <c r="BL19" s="12">
        <v>0.03639</v>
      </c>
      <c r="BM19" s="12">
        <v>0.03639</v>
      </c>
      <c r="BN19" s="12">
        <v>0.03659</v>
      </c>
      <c r="BO19" s="12">
        <v>1</v>
      </c>
      <c r="BP19" s="12">
        <v>1.995E-09</v>
      </c>
      <c r="BQ19" s="12">
        <v>1.018E-14</v>
      </c>
      <c r="BR19" s="12">
        <v>3.238E-08</v>
      </c>
      <c r="BS19" s="12">
        <v>5.408E-05</v>
      </c>
      <c r="BT19" s="12">
        <v>1.561E-07</v>
      </c>
      <c r="BU19" s="12">
        <v>7.522E-07</v>
      </c>
      <c r="BV19" s="12">
        <v>5.157E-07</v>
      </c>
      <c r="BW19" s="12">
        <v>4.146E-07</v>
      </c>
      <c r="BX19" s="12">
        <v>2.872E-05</v>
      </c>
      <c r="BY19" s="12">
        <v>1.792E-05</v>
      </c>
      <c r="BZ19" s="12">
        <v>7.452E-06</v>
      </c>
      <c r="CA19" s="12">
        <v>4.754E-06</v>
      </c>
      <c r="CB19" s="12">
        <v>2.926E-06</v>
      </c>
      <c r="CC19" s="12">
        <v>1.393E-06</v>
      </c>
      <c r="CD19" s="12">
        <v>2.555E-06</v>
      </c>
      <c r="CE19" s="12">
        <v>8.187E-08</v>
      </c>
      <c r="CF19" s="12">
        <v>7.586E-07</v>
      </c>
      <c r="CG19" s="12">
        <v>4.082E-06</v>
      </c>
      <c r="CH19" s="12">
        <v>5.756E-05</v>
      </c>
      <c r="CI19" s="12">
        <v>3.17E-06</v>
      </c>
      <c r="CJ19" s="12">
        <v>6.919E-12</v>
      </c>
    </row>
    <row r="20" spans="1:88" ht="12.75">
      <c r="A20" s="7">
        <v>180</v>
      </c>
      <c r="B20" s="12">
        <v>0.2435</v>
      </c>
      <c r="C20" s="12">
        <v>0.0001847</v>
      </c>
      <c r="D20" s="12">
        <v>0.003617</v>
      </c>
      <c r="E20" s="12">
        <v>1.087E-07</v>
      </c>
      <c r="F20" s="12">
        <v>2.174E-06</v>
      </c>
      <c r="G20" s="12">
        <v>4.144E-06</v>
      </c>
      <c r="H20" s="12">
        <v>0.01359</v>
      </c>
      <c r="I20" s="12">
        <v>3.021E-06</v>
      </c>
      <c r="J20" s="12">
        <v>8.612E-05</v>
      </c>
      <c r="K20" s="12">
        <v>0.04661</v>
      </c>
      <c r="L20" s="12">
        <v>7.974E-05</v>
      </c>
      <c r="M20" s="12">
        <v>0.006591</v>
      </c>
      <c r="N20" s="12">
        <v>0.9456</v>
      </c>
      <c r="O20" s="12">
        <v>6.848E-05</v>
      </c>
      <c r="P20" s="12">
        <v>4.142E-06</v>
      </c>
      <c r="Q20" s="12">
        <v>9.599E-06</v>
      </c>
      <c r="R20" s="12">
        <v>0.01293</v>
      </c>
      <c r="S20" s="12">
        <v>0.03112</v>
      </c>
      <c r="T20" s="12">
        <v>0.01966</v>
      </c>
      <c r="U20" s="12">
        <v>4.129E-06</v>
      </c>
      <c r="V20" s="12">
        <v>0.008144</v>
      </c>
      <c r="W20" s="12">
        <v>0.0001358</v>
      </c>
      <c r="X20" s="12">
        <v>0.02131</v>
      </c>
      <c r="Y20" s="12">
        <v>0.0106</v>
      </c>
      <c r="Z20" s="12">
        <v>0.003382</v>
      </c>
      <c r="AA20" s="12">
        <v>0.01247</v>
      </c>
      <c r="AB20" s="12">
        <v>0.0001131</v>
      </c>
      <c r="AC20" s="12">
        <v>0.002354</v>
      </c>
      <c r="AD20" s="12">
        <v>0.0002846</v>
      </c>
      <c r="AE20" s="12">
        <v>1.395E-05</v>
      </c>
      <c r="AF20" s="12">
        <v>2.472E-05</v>
      </c>
      <c r="AG20" s="12">
        <v>0.008151</v>
      </c>
      <c r="AH20" s="12">
        <v>1.999</v>
      </c>
      <c r="AI20" s="12">
        <v>0.007489</v>
      </c>
      <c r="AJ20" s="12">
        <v>4.693E-06</v>
      </c>
      <c r="AK20" s="12">
        <v>0.03301</v>
      </c>
      <c r="AL20" s="12">
        <v>0.0008514</v>
      </c>
      <c r="AM20" s="12">
        <v>5.535E-07</v>
      </c>
      <c r="AN20" s="12">
        <v>0.008437</v>
      </c>
      <c r="AO20" s="12">
        <v>0.003404</v>
      </c>
      <c r="AP20" s="12">
        <v>9.22E-09</v>
      </c>
      <c r="AQ20" s="12">
        <v>4.089E-11</v>
      </c>
      <c r="AR20" s="12">
        <v>2.322E-11</v>
      </c>
      <c r="AS20" s="12">
        <v>0.007383</v>
      </c>
      <c r="AT20" s="12">
        <v>2.744E-08</v>
      </c>
      <c r="AU20" s="12">
        <v>1.411E-05</v>
      </c>
      <c r="AV20" s="12">
        <v>0</v>
      </c>
      <c r="AW20" s="12">
        <v>0</v>
      </c>
      <c r="AX20" s="12">
        <v>40.14</v>
      </c>
      <c r="AY20" s="12">
        <v>0.02207</v>
      </c>
      <c r="AZ20" s="12">
        <v>0.05437</v>
      </c>
      <c r="BA20" s="12">
        <v>0.003278</v>
      </c>
      <c r="BB20" s="12">
        <v>0.08514</v>
      </c>
      <c r="BC20" s="12">
        <v>0</v>
      </c>
      <c r="BD20" s="12">
        <v>0.1087</v>
      </c>
      <c r="BE20" s="12">
        <v>0.2808</v>
      </c>
      <c r="BF20" s="12">
        <v>0.0375</v>
      </c>
      <c r="BG20" s="12">
        <v>0</v>
      </c>
      <c r="BH20" s="12">
        <v>0.02107</v>
      </c>
      <c r="BI20" s="12">
        <v>0.04999</v>
      </c>
      <c r="BJ20" s="12">
        <v>0.0498</v>
      </c>
      <c r="BK20" s="12">
        <v>0.0364</v>
      </c>
      <c r="BL20" s="12">
        <v>0.03621</v>
      </c>
      <c r="BM20" s="12">
        <v>0.03621</v>
      </c>
      <c r="BN20" s="12">
        <v>0.0364</v>
      </c>
      <c r="BO20" s="12">
        <v>1</v>
      </c>
      <c r="BP20" s="12">
        <v>1.999E-09</v>
      </c>
      <c r="BQ20" s="12">
        <v>1.039E-14</v>
      </c>
      <c r="BR20" s="12">
        <v>3.087E-08</v>
      </c>
      <c r="BS20" s="12">
        <v>5.587E-05</v>
      </c>
      <c r="BT20" s="12">
        <v>1.872E-07</v>
      </c>
      <c r="BU20" s="12">
        <v>7.765E-07</v>
      </c>
      <c r="BV20" s="12">
        <v>4.992E-07</v>
      </c>
      <c r="BW20" s="12">
        <v>4.294E-07</v>
      </c>
      <c r="BX20" s="12">
        <v>2.968E-05</v>
      </c>
      <c r="BY20" s="12">
        <v>1.858E-05</v>
      </c>
      <c r="BZ20" s="12">
        <v>7.688E-06</v>
      </c>
      <c r="CA20" s="12">
        <v>4.867E-06</v>
      </c>
      <c r="CB20" s="12">
        <v>2.843E-06</v>
      </c>
      <c r="CC20" s="12">
        <v>1.368E-06</v>
      </c>
      <c r="CD20" s="12">
        <v>2.513E-06</v>
      </c>
      <c r="CE20" s="12">
        <v>6.833E-08</v>
      </c>
      <c r="CF20" s="12">
        <v>7.807E-07</v>
      </c>
      <c r="CG20" s="12">
        <v>4.143E-06</v>
      </c>
      <c r="CH20" s="12">
        <v>5.955E-05</v>
      </c>
      <c r="CI20" s="12">
        <v>3.095E-06</v>
      </c>
      <c r="CJ20" s="12">
        <v>4.443E-12</v>
      </c>
    </row>
    <row r="21" spans="1:88" ht="12.75">
      <c r="A21" s="7">
        <v>195</v>
      </c>
      <c r="B21" s="12">
        <v>0.2481</v>
      </c>
      <c r="C21" s="12">
        <v>0.0001749</v>
      </c>
      <c r="D21" s="12">
        <v>0.003481</v>
      </c>
      <c r="E21" s="12">
        <v>1.073E-07</v>
      </c>
      <c r="F21" s="12">
        <v>2.195E-06</v>
      </c>
      <c r="G21" s="12">
        <v>4.023E-06</v>
      </c>
      <c r="H21" s="12">
        <v>0.01377</v>
      </c>
      <c r="I21" s="12">
        <v>2.674E-06</v>
      </c>
      <c r="J21" s="12">
        <v>8.554E-05</v>
      </c>
      <c r="K21" s="12">
        <v>0.04919</v>
      </c>
      <c r="L21" s="12">
        <v>7.622E-05</v>
      </c>
      <c r="M21" s="12">
        <v>0.007461</v>
      </c>
      <c r="N21" s="12">
        <v>0.9435</v>
      </c>
      <c r="O21" s="12">
        <v>6.964E-05</v>
      </c>
      <c r="P21" s="12">
        <v>4.191E-06</v>
      </c>
      <c r="Q21" s="12">
        <v>9.784E-06</v>
      </c>
      <c r="R21" s="12">
        <v>0.01277</v>
      </c>
      <c r="S21" s="12">
        <v>0.03107</v>
      </c>
      <c r="T21" s="12">
        <v>0.0197</v>
      </c>
      <c r="U21" s="12">
        <v>4.247E-06</v>
      </c>
      <c r="V21" s="12">
        <v>0.008094</v>
      </c>
      <c r="W21" s="12">
        <v>0.0001235</v>
      </c>
      <c r="X21" s="12">
        <v>0.02085</v>
      </c>
      <c r="Y21" s="12">
        <v>0.01047</v>
      </c>
      <c r="Z21" s="12">
        <v>0.003869</v>
      </c>
      <c r="AA21" s="12">
        <v>0.01267</v>
      </c>
      <c r="AB21" s="12">
        <v>0.0001178</v>
      </c>
      <c r="AC21" s="12">
        <v>0.002122</v>
      </c>
      <c r="AD21" s="12">
        <v>0.000246</v>
      </c>
      <c r="AE21" s="12">
        <v>1.301E-05</v>
      </c>
      <c r="AF21" s="12">
        <v>2.31E-05</v>
      </c>
      <c r="AG21" s="12">
        <v>0.008199</v>
      </c>
      <c r="AH21" s="12">
        <v>1.999</v>
      </c>
      <c r="AI21" s="12">
        <v>0.007278</v>
      </c>
      <c r="AJ21" s="12">
        <v>3.328E-06</v>
      </c>
      <c r="AK21" s="12">
        <v>0.03252</v>
      </c>
      <c r="AL21" s="12">
        <v>0.0007416</v>
      </c>
      <c r="AM21" s="12">
        <v>2.331E-07</v>
      </c>
      <c r="AN21" s="12">
        <v>0.008314</v>
      </c>
      <c r="AO21" s="12">
        <v>0.003202</v>
      </c>
      <c r="AP21" s="12">
        <v>3.795E-09</v>
      </c>
      <c r="AQ21" s="12">
        <v>3.771E-11</v>
      </c>
      <c r="AR21" s="12">
        <v>2.288E-11</v>
      </c>
      <c r="AS21" s="12">
        <v>0.007383</v>
      </c>
      <c r="AT21" s="12">
        <v>2.748E-08</v>
      </c>
      <c r="AU21" s="12">
        <v>1.336E-05</v>
      </c>
      <c r="AV21" s="12">
        <v>0</v>
      </c>
      <c r="AW21" s="12">
        <v>0</v>
      </c>
      <c r="AX21" s="12">
        <v>41.76</v>
      </c>
      <c r="AY21" s="12">
        <v>0.02368</v>
      </c>
      <c r="AZ21" s="12">
        <v>0.0565</v>
      </c>
      <c r="BA21" s="12">
        <v>0.003415</v>
      </c>
      <c r="BB21" s="12">
        <v>0.08549</v>
      </c>
      <c r="BC21" s="12">
        <v>0</v>
      </c>
      <c r="BD21" s="12">
        <v>0.1073</v>
      </c>
      <c r="BE21" s="12">
        <v>0.2854</v>
      </c>
      <c r="BF21" s="12">
        <v>0.0375</v>
      </c>
      <c r="BG21" s="12">
        <v>0</v>
      </c>
      <c r="BH21" s="12">
        <v>0.02086</v>
      </c>
      <c r="BI21" s="12">
        <v>0.04999</v>
      </c>
      <c r="BJ21" s="12">
        <v>0.04981</v>
      </c>
      <c r="BK21" s="12">
        <v>0.03622</v>
      </c>
      <c r="BL21" s="12">
        <v>0.03605</v>
      </c>
      <c r="BM21" s="12">
        <v>0.03605</v>
      </c>
      <c r="BN21" s="12">
        <v>0.03622</v>
      </c>
      <c r="BO21" s="12">
        <v>1</v>
      </c>
      <c r="BP21" s="12">
        <v>2.012E-09</v>
      </c>
      <c r="BQ21" s="12">
        <v>1.059E-14</v>
      </c>
      <c r="BR21" s="12">
        <v>2.94E-08</v>
      </c>
      <c r="BS21" s="12">
        <v>5.685E-05</v>
      </c>
      <c r="BT21" s="12">
        <v>2.172E-07</v>
      </c>
      <c r="BU21" s="12">
        <v>7.981E-07</v>
      </c>
      <c r="BV21" s="12">
        <v>4.864E-07</v>
      </c>
      <c r="BW21" s="12">
        <v>4.437E-07</v>
      </c>
      <c r="BX21" s="12">
        <v>3.011E-05</v>
      </c>
      <c r="BY21" s="12">
        <v>1.897E-05</v>
      </c>
      <c r="BZ21" s="12">
        <v>7.91E-06</v>
      </c>
      <c r="CA21" s="12">
        <v>4.968E-06</v>
      </c>
      <c r="CB21" s="12">
        <v>2.758E-06</v>
      </c>
      <c r="CC21" s="12">
        <v>1.34E-06</v>
      </c>
      <c r="CD21" s="12">
        <v>2.465E-06</v>
      </c>
      <c r="CE21" s="12">
        <v>5.744E-08</v>
      </c>
      <c r="CF21" s="12">
        <v>8.002E-07</v>
      </c>
      <c r="CG21" s="12">
        <v>4.192E-06</v>
      </c>
      <c r="CH21" s="12">
        <v>6.072E-05</v>
      </c>
      <c r="CI21" s="12">
        <v>3.016E-06</v>
      </c>
      <c r="CJ21" s="12">
        <v>2.963E-12</v>
      </c>
    </row>
    <row r="22" spans="1:88" ht="12.75">
      <c r="A22" s="7">
        <v>210</v>
      </c>
      <c r="B22" s="12">
        <v>0.2524</v>
      </c>
      <c r="C22" s="12">
        <v>0.0001688</v>
      </c>
      <c r="D22" s="12">
        <v>0.003404</v>
      </c>
      <c r="E22" s="12">
        <v>1.067E-07</v>
      </c>
      <c r="F22" s="12">
        <v>2.23E-06</v>
      </c>
      <c r="G22" s="12">
        <v>3.997E-06</v>
      </c>
      <c r="H22" s="12">
        <v>0.01393</v>
      </c>
      <c r="I22" s="12">
        <v>2.484E-06</v>
      </c>
      <c r="J22" s="12">
        <v>8.495E-05</v>
      </c>
      <c r="K22" s="12">
        <v>0.05168</v>
      </c>
      <c r="L22" s="12">
        <v>7.402E-05</v>
      </c>
      <c r="M22" s="12">
        <v>0.008309</v>
      </c>
      <c r="N22" s="12">
        <v>0.9414</v>
      </c>
      <c r="O22" s="12">
        <v>7.026E-05</v>
      </c>
      <c r="P22" s="12">
        <v>4.232E-06</v>
      </c>
      <c r="Q22" s="12">
        <v>9.816E-06</v>
      </c>
      <c r="R22" s="12">
        <v>0.01257</v>
      </c>
      <c r="S22" s="12">
        <v>0.03102</v>
      </c>
      <c r="T22" s="12">
        <v>0.01974</v>
      </c>
      <c r="U22" s="12">
        <v>4.304E-06</v>
      </c>
      <c r="V22" s="12">
        <v>0.008034</v>
      </c>
      <c r="W22" s="12">
        <v>0.0001134</v>
      </c>
      <c r="X22" s="12">
        <v>0.0204</v>
      </c>
      <c r="Y22" s="12">
        <v>0.01037</v>
      </c>
      <c r="Z22" s="12">
        <v>0.004316</v>
      </c>
      <c r="AA22" s="12">
        <v>0.01288</v>
      </c>
      <c r="AB22" s="12">
        <v>0.0001203</v>
      </c>
      <c r="AC22" s="12">
        <v>0.001921</v>
      </c>
      <c r="AD22" s="12">
        <v>0.0002134</v>
      </c>
      <c r="AE22" s="12">
        <v>1.231E-05</v>
      </c>
      <c r="AF22" s="12">
        <v>2.188E-05</v>
      </c>
      <c r="AG22" s="12">
        <v>0.008243</v>
      </c>
      <c r="AH22" s="12">
        <v>1.999</v>
      </c>
      <c r="AI22" s="12">
        <v>0.007073</v>
      </c>
      <c r="AJ22" s="12">
        <v>2.36E-06</v>
      </c>
      <c r="AK22" s="12">
        <v>0.03205</v>
      </c>
      <c r="AL22" s="12">
        <v>0.0006458</v>
      </c>
      <c r="AM22" s="12">
        <v>9.71E-08</v>
      </c>
      <c r="AN22" s="12">
        <v>0.008194</v>
      </c>
      <c r="AO22" s="12">
        <v>0.003014</v>
      </c>
      <c r="AP22" s="12">
        <v>1.549E-09</v>
      </c>
      <c r="AQ22" s="12">
        <v>3.535E-11</v>
      </c>
      <c r="AR22" s="12">
        <v>2.273E-11</v>
      </c>
      <c r="AS22" s="12">
        <v>0.007382</v>
      </c>
      <c r="AT22" s="12">
        <v>2.725E-08</v>
      </c>
      <c r="AU22" s="12">
        <v>1.273E-05</v>
      </c>
      <c r="AV22" s="12">
        <v>0</v>
      </c>
      <c r="AW22" s="12">
        <v>0</v>
      </c>
      <c r="AX22" s="12">
        <v>43.36</v>
      </c>
      <c r="AY22" s="12">
        <v>0.02526</v>
      </c>
      <c r="AZ22" s="12">
        <v>0.0586</v>
      </c>
      <c r="BA22" s="12">
        <v>0.003546</v>
      </c>
      <c r="BB22" s="12">
        <v>0.08577</v>
      </c>
      <c r="BC22" s="12">
        <v>0</v>
      </c>
      <c r="BD22" s="12">
        <v>0.1067</v>
      </c>
      <c r="BE22" s="12">
        <v>0.2898</v>
      </c>
      <c r="BF22" s="12">
        <v>0.0375</v>
      </c>
      <c r="BG22" s="12">
        <v>0</v>
      </c>
      <c r="BH22" s="12">
        <v>0.02061</v>
      </c>
      <c r="BI22" s="12">
        <v>0.04999</v>
      </c>
      <c r="BJ22" s="12">
        <v>0.04982</v>
      </c>
      <c r="BK22" s="12">
        <v>0.03606</v>
      </c>
      <c r="BL22" s="12">
        <v>0.03589</v>
      </c>
      <c r="BM22" s="12">
        <v>0.03589</v>
      </c>
      <c r="BN22" s="12">
        <v>0.03606</v>
      </c>
      <c r="BO22" s="12">
        <v>1</v>
      </c>
      <c r="BP22" s="12">
        <v>2.032E-09</v>
      </c>
      <c r="BQ22" s="12">
        <v>1.077E-14</v>
      </c>
      <c r="BR22" s="12">
        <v>2.804E-08</v>
      </c>
      <c r="BS22" s="12">
        <v>5.731E-05</v>
      </c>
      <c r="BT22" s="12">
        <v>2.454E-07</v>
      </c>
      <c r="BU22" s="12">
        <v>8.177E-07</v>
      </c>
      <c r="BV22" s="12">
        <v>4.764E-07</v>
      </c>
      <c r="BW22" s="12">
        <v>4.577E-07</v>
      </c>
      <c r="BX22" s="12">
        <v>3.021E-05</v>
      </c>
      <c r="BY22" s="12">
        <v>1.921E-05</v>
      </c>
      <c r="BZ22" s="12">
        <v>8.118E-06</v>
      </c>
      <c r="CA22" s="12">
        <v>5.057E-06</v>
      </c>
      <c r="CB22" s="12">
        <v>2.67E-06</v>
      </c>
      <c r="CC22" s="12">
        <v>1.309E-06</v>
      </c>
      <c r="CD22" s="12">
        <v>2.413E-06</v>
      </c>
      <c r="CE22" s="12">
        <v>4.855E-08</v>
      </c>
      <c r="CF22" s="12">
        <v>8.179E-07</v>
      </c>
      <c r="CG22" s="12">
        <v>4.233E-06</v>
      </c>
      <c r="CH22" s="12">
        <v>6.138E-05</v>
      </c>
      <c r="CI22" s="12">
        <v>2.934E-06</v>
      </c>
      <c r="CJ22" s="12">
        <v>2.03E-12</v>
      </c>
    </row>
    <row r="23" spans="1:88" ht="12.75">
      <c r="A23" s="7">
        <v>225</v>
      </c>
      <c r="B23" s="12">
        <v>0.2566</v>
      </c>
      <c r="C23" s="12">
        <v>0.0001645</v>
      </c>
      <c r="D23" s="12">
        <v>0.003358</v>
      </c>
      <c r="E23" s="12">
        <v>1.067E-07</v>
      </c>
      <c r="F23" s="12">
        <v>2.272E-06</v>
      </c>
      <c r="G23" s="12">
        <v>4.016E-06</v>
      </c>
      <c r="H23" s="12">
        <v>0.01409</v>
      </c>
      <c r="I23" s="12">
        <v>2.376E-06</v>
      </c>
      <c r="J23" s="12">
        <v>8.439E-05</v>
      </c>
      <c r="K23" s="12">
        <v>0.05408</v>
      </c>
      <c r="L23" s="12">
        <v>7.253E-05</v>
      </c>
      <c r="M23" s="12">
        <v>0.009137</v>
      </c>
      <c r="N23" s="12">
        <v>0.9393</v>
      </c>
      <c r="O23" s="12">
        <v>7.06E-05</v>
      </c>
      <c r="P23" s="12">
        <v>4.268E-06</v>
      </c>
      <c r="Q23" s="12">
        <v>9.767E-06</v>
      </c>
      <c r="R23" s="12">
        <v>0.01236</v>
      </c>
      <c r="S23" s="12">
        <v>0.03097</v>
      </c>
      <c r="T23" s="12">
        <v>0.01976</v>
      </c>
      <c r="U23" s="12">
        <v>4.328E-06</v>
      </c>
      <c r="V23" s="12">
        <v>0.007971</v>
      </c>
      <c r="W23" s="12">
        <v>0.000105</v>
      </c>
      <c r="X23" s="12">
        <v>0.01995</v>
      </c>
      <c r="Y23" s="12">
        <v>0.01028</v>
      </c>
      <c r="Z23" s="12">
        <v>0.004722</v>
      </c>
      <c r="AA23" s="12">
        <v>0.0131</v>
      </c>
      <c r="AB23" s="12">
        <v>0.0001209</v>
      </c>
      <c r="AC23" s="12">
        <v>0.001747</v>
      </c>
      <c r="AD23" s="12">
        <v>0.0001857</v>
      </c>
      <c r="AE23" s="12">
        <v>1.173E-05</v>
      </c>
      <c r="AF23" s="12">
        <v>2.089E-05</v>
      </c>
      <c r="AG23" s="12">
        <v>0.008283</v>
      </c>
      <c r="AH23" s="12">
        <v>1.999</v>
      </c>
      <c r="AI23" s="12">
        <v>0.006873</v>
      </c>
      <c r="AJ23" s="12">
        <v>1.672E-06</v>
      </c>
      <c r="AK23" s="12">
        <v>0.03158</v>
      </c>
      <c r="AL23" s="12">
        <v>0.0005618</v>
      </c>
      <c r="AM23" s="12">
        <v>3.997E-08</v>
      </c>
      <c r="AN23" s="12">
        <v>0.008076</v>
      </c>
      <c r="AO23" s="12">
        <v>0.002837</v>
      </c>
      <c r="AP23" s="12">
        <v>6.25E-10</v>
      </c>
      <c r="AQ23" s="12">
        <v>3.368E-11</v>
      </c>
      <c r="AR23" s="12">
        <v>2.27E-11</v>
      </c>
      <c r="AS23" s="12">
        <v>0.007381</v>
      </c>
      <c r="AT23" s="12">
        <v>2.695E-08</v>
      </c>
      <c r="AU23" s="12">
        <v>1.221E-05</v>
      </c>
      <c r="AV23" s="12">
        <v>0</v>
      </c>
      <c r="AW23" s="12">
        <v>0</v>
      </c>
      <c r="AX23" s="12">
        <v>44.96</v>
      </c>
      <c r="AY23" s="12">
        <v>0.02681</v>
      </c>
      <c r="AZ23" s="12">
        <v>0.0607</v>
      </c>
      <c r="BA23" s="12">
        <v>0.003672</v>
      </c>
      <c r="BB23" s="12">
        <v>0.08601</v>
      </c>
      <c r="BC23" s="12">
        <v>0</v>
      </c>
      <c r="BD23" s="12">
        <v>0.1067</v>
      </c>
      <c r="BE23" s="12">
        <v>0.2939</v>
      </c>
      <c r="BF23" s="12">
        <v>0.0375</v>
      </c>
      <c r="BG23" s="12">
        <v>0</v>
      </c>
      <c r="BH23" s="12">
        <v>0.02033</v>
      </c>
      <c r="BI23" s="12">
        <v>0.04999</v>
      </c>
      <c r="BJ23" s="12">
        <v>0.04982</v>
      </c>
      <c r="BK23" s="12">
        <v>0.0359</v>
      </c>
      <c r="BL23" s="12">
        <v>0.03573</v>
      </c>
      <c r="BM23" s="12">
        <v>0.03573</v>
      </c>
      <c r="BN23" s="12">
        <v>0.0359</v>
      </c>
      <c r="BO23" s="12">
        <v>1</v>
      </c>
      <c r="BP23" s="12">
        <v>2.053E-09</v>
      </c>
      <c r="BQ23" s="12">
        <v>1.095E-14</v>
      </c>
      <c r="BR23" s="12">
        <v>2.681E-08</v>
      </c>
      <c r="BS23" s="12">
        <v>5.75E-05</v>
      </c>
      <c r="BT23" s="12">
        <v>2.716E-07</v>
      </c>
      <c r="BU23" s="12">
        <v>8.364E-07</v>
      </c>
      <c r="BV23" s="12">
        <v>4.691E-07</v>
      </c>
      <c r="BW23" s="12">
        <v>4.721E-07</v>
      </c>
      <c r="BX23" s="12">
        <v>3.013E-05</v>
      </c>
      <c r="BY23" s="12">
        <v>1.936E-05</v>
      </c>
      <c r="BZ23" s="12">
        <v>8.319E-06</v>
      </c>
      <c r="CA23" s="12">
        <v>5.139E-06</v>
      </c>
      <c r="CB23" s="12">
        <v>2.583E-06</v>
      </c>
      <c r="CC23" s="12">
        <v>1.278E-06</v>
      </c>
      <c r="CD23" s="12">
        <v>2.358E-06</v>
      </c>
      <c r="CE23" s="12">
        <v>4.124E-08</v>
      </c>
      <c r="CF23" s="12">
        <v>8.349E-07</v>
      </c>
      <c r="CG23" s="12">
        <v>4.269E-06</v>
      </c>
      <c r="CH23" s="12">
        <v>6.175E-05</v>
      </c>
      <c r="CI23" s="12">
        <v>2.852E-06</v>
      </c>
      <c r="CJ23" s="12">
        <v>1.415E-12</v>
      </c>
    </row>
    <row r="24" spans="1:88" ht="12.75">
      <c r="A24" s="7">
        <v>240</v>
      </c>
      <c r="B24" s="12">
        <v>0.2606</v>
      </c>
      <c r="C24" s="12">
        <v>0.0001612</v>
      </c>
      <c r="D24" s="12">
        <v>0.003326</v>
      </c>
      <c r="E24" s="12">
        <v>1.069E-07</v>
      </c>
      <c r="F24" s="12">
        <v>2.316E-06</v>
      </c>
      <c r="G24" s="12">
        <v>4.056E-06</v>
      </c>
      <c r="H24" s="12">
        <v>0.01425</v>
      </c>
      <c r="I24" s="12">
        <v>2.309E-06</v>
      </c>
      <c r="J24" s="12">
        <v>8.386E-05</v>
      </c>
      <c r="K24" s="12">
        <v>0.0564</v>
      </c>
      <c r="L24" s="12">
        <v>7.139E-05</v>
      </c>
      <c r="M24" s="12">
        <v>0.009943</v>
      </c>
      <c r="N24" s="12">
        <v>0.9372</v>
      </c>
      <c r="O24" s="12">
        <v>7.079E-05</v>
      </c>
      <c r="P24" s="12">
        <v>4.302E-06</v>
      </c>
      <c r="Q24" s="12">
        <v>9.68E-06</v>
      </c>
      <c r="R24" s="12">
        <v>0.01215</v>
      </c>
      <c r="S24" s="12">
        <v>0.03092</v>
      </c>
      <c r="T24" s="12">
        <v>0.01976</v>
      </c>
      <c r="U24" s="12">
        <v>4.337E-06</v>
      </c>
      <c r="V24" s="12">
        <v>0.007909</v>
      </c>
      <c r="W24" s="12">
        <v>9.794E-05</v>
      </c>
      <c r="X24" s="12">
        <v>0.01951</v>
      </c>
      <c r="Y24" s="12">
        <v>0.01021</v>
      </c>
      <c r="Z24" s="12">
        <v>0.005086</v>
      </c>
      <c r="AA24" s="12">
        <v>0.01333</v>
      </c>
      <c r="AB24" s="12">
        <v>0.00012</v>
      </c>
      <c r="AC24" s="12">
        <v>0.001596</v>
      </c>
      <c r="AD24" s="12">
        <v>0.0001621</v>
      </c>
      <c r="AE24" s="12">
        <v>1.122E-05</v>
      </c>
      <c r="AF24" s="12">
        <v>2.001E-05</v>
      </c>
      <c r="AG24" s="12">
        <v>0.00832</v>
      </c>
      <c r="AH24" s="12">
        <v>1.999</v>
      </c>
      <c r="AI24" s="12">
        <v>0.006678</v>
      </c>
      <c r="AJ24" s="12">
        <v>1.182E-06</v>
      </c>
      <c r="AK24" s="12">
        <v>0.03113</v>
      </c>
      <c r="AL24" s="12">
        <v>0.0004882</v>
      </c>
      <c r="AM24" s="12">
        <v>1.622E-08</v>
      </c>
      <c r="AN24" s="12">
        <v>0.00796</v>
      </c>
      <c r="AO24" s="12">
        <v>0.00267</v>
      </c>
      <c r="AP24" s="12">
        <v>2.473E-10</v>
      </c>
      <c r="AQ24" s="12">
        <v>3.237E-11</v>
      </c>
      <c r="AR24" s="12">
        <v>2.273E-11</v>
      </c>
      <c r="AS24" s="12">
        <v>0.007381</v>
      </c>
      <c r="AT24" s="12">
        <v>2.669E-08</v>
      </c>
      <c r="AU24" s="12">
        <v>1.178E-05</v>
      </c>
      <c r="AV24" s="12">
        <v>0</v>
      </c>
      <c r="AW24" s="12">
        <v>0</v>
      </c>
      <c r="AX24" s="12">
        <v>46.56</v>
      </c>
      <c r="AY24" s="12">
        <v>0.02834</v>
      </c>
      <c r="AZ24" s="12">
        <v>0.06279</v>
      </c>
      <c r="BA24" s="12">
        <v>0.003794</v>
      </c>
      <c r="BB24" s="12">
        <v>0.08623</v>
      </c>
      <c r="BC24" s="12">
        <v>0</v>
      </c>
      <c r="BD24" s="12">
        <v>0.1069</v>
      </c>
      <c r="BE24" s="12">
        <v>0.2979</v>
      </c>
      <c r="BF24" s="12">
        <v>0.0375</v>
      </c>
      <c r="BG24" s="12">
        <v>0</v>
      </c>
      <c r="BH24" s="12">
        <v>0.02006</v>
      </c>
      <c r="BI24" s="12">
        <v>0.04999</v>
      </c>
      <c r="BJ24" s="12">
        <v>0.04983</v>
      </c>
      <c r="BK24" s="12">
        <v>0.03574</v>
      </c>
      <c r="BL24" s="12">
        <v>0.03558</v>
      </c>
      <c r="BM24" s="12">
        <v>0.03558</v>
      </c>
      <c r="BN24" s="12">
        <v>0.03574</v>
      </c>
      <c r="BO24" s="12">
        <v>1</v>
      </c>
      <c r="BP24" s="12">
        <v>2.075E-09</v>
      </c>
      <c r="BQ24" s="12">
        <v>1.112E-14</v>
      </c>
      <c r="BR24" s="12">
        <v>2.572E-08</v>
      </c>
      <c r="BS24" s="12">
        <v>5.756E-05</v>
      </c>
      <c r="BT24" s="12">
        <v>2.96E-07</v>
      </c>
      <c r="BU24" s="12">
        <v>8.544E-07</v>
      </c>
      <c r="BV24" s="12">
        <v>4.639E-07</v>
      </c>
      <c r="BW24" s="12">
        <v>4.866E-07</v>
      </c>
      <c r="BX24" s="12">
        <v>2.997E-05</v>
      </c>
      <c r="BY24" s="12">
        <v>1.948E-05</v>
      </c>
      <c r="BZ24" s="12">
        <v>8.514E-06</v>
      </c>
      <c r="CA24" s="12">
        <v>5.216E-06</v>
      </c>
      <c r="CB24" s="12">
        <v>2.496E-06</v>
      </c>
      <c r="CC24" s="12">
        <v>1.246E-06</v>
      </c>
      <c r="CD24" s="12">
        <v>2.302E-06</v>
      </c>
      <c r="CE24" s="12">
        <v>3.517E-08</v>
      </c>
      <c r="CF24" s="12">
        <v>8.512E-07</v>
      </c>
      <c r="CG24" s="12">
        <v>4.302E-06</v>
      </c>
      <c r="CH24" s="12">
        <v>6.199E-05</v>
      </c>
      <c r="CI24" s="12">
        <v>2.77E-06</v>
      </c>
      <c r="CJ24" s="12">
        <v>9.97E-13</v>
      </c>
    </row>
    <row r="25" spans="1:88" ht="12.75">
      <c r="A25" s="7">
        <v>255</v>
      </c>
      <c r="B25" s="12">
        <v>0.2644</v>
      </c>
      <c r="C25" s="12">
        <v>0.0001583</v>
      </c>
      <c r="D25" s="12">
        <v>0.0033</v>
      </c>
      <c r="E25" s="12">
        <v>1.072E-07</v>
      </c>
      <c r="F25" s="12">
        <v>2.36E-06</v>
      </c>
      <c r="G25" s="12">
        <v>4.099E-06</v>
      </c>
      <c r="H25" s="12">
        <v>0.0144</v>
      </c>
      <c r="I25" s="12">
        <v>2.263E-06</v>
      </c>
      <c r="J25" s="12">
        <v>8.337E-05</v>
      </c>
      <c r="K25" s="12">
        <v>0.05866</v>
      </c>
      <c r="L25" s="12">
        <v>7.041E-05</v>
      </c>
      <c r="M25" s="12">
        <v>0.01073</v>
      </c>
      <c r="N25" s="12">
        <v>0.9351</v>
      </c>
      <c r="O25" s="12">
        <v>7.093E-05</v>
      </c>
      <c r="P25" s="12">
        <v>4.332E-06</v>
      </c>
      <c r="Q25" s="12">
        <v>9.58E-06</v>
      </c>
      <c r="R25" s="12">
        <v>0.01193</v>
      </c>
      <c r="S25" s="12">
        <v>0.03087</v>
      </c>
      <c r="T25" s="12">
        <v>0.01976</v>
      </c>
      <c r="U25" s="12">
        <v>4.341E-06</v>
      </c>
      <c r="V25" s="12">
        <v>0.007849</v>
      </c>
      <c r="W25" s="12">
        <v>9.181E-05</v>
      </c>
      <c r="X25" s="12">
        <v>0.01907</v>
      </c>
      <c r="Y25" s="12">
        <v>0.01016</v>
      </c>
      <c r="Z25" s="12">
        <v>0.005411</v>
      </c>
      <c r="AA25" s="12">
        <v>0.01356</v>
      </c>
      <c r="AB25" s="12">
        <v>0.0001182</v>
      </c>
      <c r="AC25" s="12">
        <v>0.001464</v>
      </c>
      <c r="AD25" s="12">
        <v>0.0001419</v>
      </c>
      <c r="AE25" s="12">
        <v>1.075E-05</v>
      </c>
      <c r="AF25" s="12">
        <v>1.92E-05</v>
      </c>
      <c r="AG25" s="12">
        <v>0.008355</v>
      </c>
      <c r="AH25" s="12">
        <v>1.999</v>
      </c>
      <c r="AI25" s="12">
        <v>0.006487</v>
      </c>
      <c r="AJ25" s="12">
        <v>8.333E-07</v>
      </c>
      <c r="AK25" s="12">
        <v>0.03067</v>
      </c>
      <c r="AL25" s="12">
        <v>0.0004238</v>
      </c>
      <c r="AM25" s="12">
        <v>6.486E-09</v>
      </c>
      <c r="AN25" s="12">
        <v>0.007845</v>
      </c>
      <c r="AO25" s="12">
        <v>0.002513</v>
      </c>
      <c r="AP25" s="12">
        <v>9.646E-11</v>
      </c>
      <c r="AQ25" s="12">
        <v>3.139E-11</v>
      </c>
      <c r="AR25" s="12">
        <v>2.28E-11</v>
      </c>
      <c r="AS25" s="12">
        <v>0.00738</v>
      </c>
      <c r="AT25" s="12">
        <v>2.652E-08</v>
      </c>
      <c r="AU25" s="12">
        <v>1.144E-05</v>
      </c>
      <c r="AV25" s="12">
        <v>0</v>
      </c>
      <c r="AW25" s="12">
        <v>0</v>
      </c>
      <c r="AX25" s="12">
        <v>48.17</v>
      </c>
      <c r="AY25" s="12">
        <v>0.02984</v>
      </c>
      <c r="AZ25" s="12">
        <v>0.06488</v>
      </c>
      <c r="BA25" s="12">
        <v>0.003914</v>
      </c>
      <c r="BB25" s="12">
        <v>0.08643</v>
      </c>
      <c r="BC25" s="12">
        <v>0</v>
      </c>
      <c r="BD25" s="12">
        <v>0.1072</v>
      </c>
      <c r="BE25" s="12">
        <v>0.3017</v>
      </c>
      <c r="BF25" s="12">
        <v>0.0375</v>
      </c>
      <c r="BG25" s="12">
        <v>0</v>
      </c>
      <c r="BH25" s="12">
        <v>0.01978</v>
      </c>
      <c r="BI25" s="12">
        <v>0.04999</v>
      </c>
      <c r="BJ25" s="12">
        <v>0.04983</v>
      </c>
      <c r="BK25" s="12">
        <v>0.03559</v>
      </c>
      <c r="BL25" s="12">
        <v>0.03543</v>
      </c>
      <c r="BM25" s="12">
        <v>0.03543</v>
      </c>
      <c r="BN25" s="12">
        <v>0.03559</v>
      </c>
      <c r="BO25" s="12">
        <v>1</v>
      </c>
      <c r="BP25" s="12">
        <v>2.097E-09</v>
      </c>
      <c r="BQ25" s="12">
        <v>1.128E-14</v>
      </c>
      <c r="BR25" s="12">
        <v>2.474E-08</v>
      </c>
      <c r="BS25" s="12">
        <v>5.757E-05</v>
      </c>
      <c r="BT25" s="12">
        <v>3.185E-07</v>
      </c>
      <c r="BU25" s="12">
        <v>8.719E-07</v>
      </c>
      <c r="BV25" s="12">
        <v>4.607E-07</v>
      </c>
      <c r="BW25" s="12">
        <v>5.015E-07</v>
      </c>
      <c r="BX25" s="12">
        <v>2.979E-05</v>
      </c>
      <c r="BY25" s="12">
        <v>1.959E-05</v>
      </c>
      <c r="BZ25" s="12">
        <v>8.706E-06</v>
      </c>
      <c r="CA25" s="12">
        <v>5.288E-06</v>
      </c>
      <c r="CB25" s="12">
        <v>2.411E-06</v>
      </c>
      <c r="CC25" s="12">
        <v>1.215E-06</v>
      </c>
      <c r="CD25" s="12">
        <v>2.246E-06</v>
      </c>
      <c r="CE25" s="12">
        <v>3.011E-08</v>
      </c>
      <c r="CF25" s="12">
        <v>8.672E-07</v>
      </c>
      <c r="CG25" s="12">
        <v>4.333E-06</v>
      </c>
      <c r="CH25" s="12">
        <v>6.218E-05</v>
      </c>
      <c r="CI25" s="12">
        <v>2.69E-06</v>
      </c>
      <c r="CJ25" s="12">
        <v>7.065E-13</v>
      </c>
    </row>
    <row r="26" spans="1:88" ht="12.75">
      <c r="A26" s="7">
        <v>270</v>
      </c>
      <c r="B26" s="12">
        <v>0.2681</v>
      </c>
      <c r="C26" s="12">
        <v>0.0001556</v>
      </c>
      <c r="D26" s="12">
        <v>0.003276</v>
      </c>
      <c r="E26" s="12">
        <v>1.074E-07</v>
      </c>
      <c r="F26" s="12">
        <v>2.4E-06</v>
      </c>
      <c r="G26" s="12">
        <v>4.14E-06</v>
      </c>
      <c r="H26" s="12">
        <v>0.01455</v>
      </c>
      <c r="I26" s="12">
        <v>2.226E-06</v>
      </c>
      <c r="J26" s="12">
        <v>8.291E-05</v>
      </c>
      <c r="K26" s="12">
        <v>0.06085</v>
      </c>
      <c r="L26" s="12">
        <v>6.951E-05</v>
      </c>
      <c r="M26" s="12">
        <v>0.0115</v>
      </c>
      <c r="N26" s="12">
        <v>0.933</v>
      </c>
      <c r="O26" s="12">
        <v>7.106E-05</v>
      </c>
      <c r="P26" s="12">
        <v>4.362E-06</v>
      </c>
      <c r="Q26" s="12">
        <v>9.479E-06</v>
      </c>
      <c r="R26" s="12">
        <v>0.01172</v>
      </c>
      <c r="S26" s="12">
        <v>0.03082</v>
      </c>
      <c r="T26" s="12">
        <v>0.01975</v>
      </c>
      <c r="U26" s="12">
        <v>4.346E-06</v>
      </c>
      <c r="V26" s="12">
        <v>0.007793</v>
      </c>
      <c r="W26" s="12">
        <v>8.644E-05</v>
      </c>
      <c r="X26" s="12">
        <v>0.01864</v>
      </c>
      <c r="Y26" s="12">
        <v>0.01013</v>
      </c>
      <c r="Z26" s="12">
        <v>0.005699</v>
      </c>
      <c r="AA26" s="12">
        <v>0.0138</v>
      </c>
      <c r="AB26" s="12">
        <v>0.0001157</v>
      </c>
      <c r="AC26" s="12">
        <v>0.001349</v>
      </c>
      <c r="AD26" s="12">
        <v>0.0001247</v>
      </c>
      <c r="AE26" s="12">
        <v>1.031E-05</v>
      </c>
      <c r="AF26" s="12">
        <v>1.842E-05</v>
      </c>
      <c r="AG26" s="12">
        <v>0.008387</v>
      </c>
      <c r="AH26" s="12">
        <v>1.999</v>
      </c>
      <c r="AI26" s="12">
        <v>0.0063</v>
      </c>
      <c r="AJ26" s="12">
        <v>5.863E-07</v>
      </c>
      <c r="AK26" s="12">
        <v>0.03022</v>
      </c>
      <c r="AL26" s="12">
        <v>0.0003675</v>
      </c>
      <c r="AM26" s="12">
        <v>2.566E-09</v>
      </c>
      <c r="AN26" s="12">
        <v>0.007732</v>
      </c>
      <c r="AO26" s="12">
        <v>0.002365</v>
      </c>
      <c r="AP26" s="12">
        <v>3.732E-11</v>
      </c>
      <c r="AQ26" s="12">
        <v>3.066E-11</v>
      </c>
      <c r="AR26" s="12">
        <v>2.288E-11</v>
      </c>
      <c r="AS26" s="12">
        <v>0.007379</v>
      </c>
      <c r="AT26" s="12">
        <v>2.645E-08</v>
      </c>
      <c r="AU26" s="12">
        <v>1.117E-05</v>
      </c>
      <c r="AV26" s="12">
        <v>0</v>
      </c>
      <c r="AW26" s="12">
        <v>0</v>
      </c>
      <c r="AX26" s="12">
        <v>49.78</v>
      </c>
      <c r="AY26" s="12">
        <v>0.03131</v>
      </c>
      <c r="AZ26" s="12">
        <v>0.06698</v>
      </c>
      <c r="BA26" s="12">
        <v>0.00403</v>
      </c>
      <c r="BB26" s="12">
        <v>0.08663</v>
      </c>
      <c r="BC26" s="12">
        <v>0</v>
      </c>
      <c r="BD26" s="12">
        <v>0.1074</v>
      </c>
      <c r="BE26" s="12">
        <v>0.3054</v>
      </c>
      <c r="BF26" s="12">
        <v>0.0375</v>
      </c>
      <c r="BG26" s="12">
        <v>0</v>
      </c>
      <c r="BH26" s="12">
        <v>0.01951</v>
      </c>
      <c r="BI26" s="12">
        <v>0.04999</v>
      </c>
      <c r="BJ26" s="12">
        <v>0.04983</v>
      </c>
      <c r="BK26" s="12">
        <v>0.03544</v>
      </c>
      <c r="BL26" s="12">
        <v>0.03529</v>
      </c>
      <c r="BM26" s="12">
        <v>0.03529</v>
      </c>
      <c r="BN26" s="12">
        <v>0.03544</v>
      </c>
      <c r="BO26" s="12">
        <v>1</v>
      </c>
      <c r="BP26" s="12">
        <v>2.118E-09</v>
      </c>
      <c r="BQ26" s="12">
        <v>1.144E-14</v>
      </c>
      <c r="BR26" s="12">
        <v>2.386E-08</v>
      </c>
      <c r="BS26" s="12">
        <v>5.758E-05</v>
      </c>
      <c r="BT26" s="12">
        <v>3.395E-07</v>
      </c>
      <c r="BU26" s="12">
        <v>8.892E-07</v>
      </c>
      <c r="BV26" s="12">
        <v>4.592E-07</v>
      </c>
      <c r="BW26" s="12">
        <v>5.168E-07</v>
      </c>
      <c r="BX26" s="12">
        <v>2.961E-05</v>
      </c>
      <c r="BY26" s="12">
        <v>1.97E-05</v>
      </c>
      <c r="BZ26" s="12">
        <v>8.896E-06</v>
      </c>
      <c r="CA26" s="12">
        <v>5.357E-06</v>
      </c>
      <c r="CB26" s="12">
        <v>2.328E-06</v>
      </c>
      <c r="CC26" s="12">
        <v>1.183E-06</v>
      </c>
      <c r="CD26" s="12">
        <v>2.191E-06</v>
      </c>
      <c r="CE26" s="12">
        <v>2.586E-08</v>
      </c>
      <c r="CF26" s="12">
        <v>8.83E-07</v>
      </c>
      <c r="CG26" s="12">
        <v>4.363E-06</v>
      </c>
      <c r="CH26" s="12">
        <v>6.236E-05</v>
      </c>
      <c r="CI26" s="12">
        <v>2.612E-06</v>
      </c>
      <c r="CJ26" s="12">
        <v>5.02E-13</v>
      </c>
    </row>
    <row r="27" spans="1:88" ht="12.75">
      <c r="A27" s="7">
        <v>285</v>
      </c>
      <c r="B27" s="12">
        <v>0.2716</v>
      </c>
      <c r="C27" s="12">
        <v>0.0001529</v>
      </c>
      <c r="D27" s="12">
        <v>0.003251</v>
      </c>
      <c r="E27" s="12">
        <v>1.077E-07</v>
      </c>
      <c r="F27" s="12">
        <v>2.438E-06</v>
      </c>
      <c r="G27" s="12">
        <v>4.173E-06</v>
      </c>
      <c r="H27" s="12">
        <v>0.01469</v>
      </c>
      <c r="I27" s="12">
        <v>2.193E-06</v>
      </c>
      <c r="J27" s="12">
        <v>8.247E-05</v>
      </c>
      <c r="K27" s="12">
        <v>0.06298</v>
      </c>
      <c r="L27" s="12">
        <v>6.862E-05</v>
      </c>
      <c r="M27" s="12">
        <v>0.01225</v>
      </c>
      <c r="N27" s="12">
        <v>0.9309</v>
      </c>
      <c r="O27" s="12">
        <v>7.12E-05</v>
      </c>
      <c r="P27" s="12">
        <v>4.391E-06</v>
      </c>
      <c r="Q27" s="12">
        <v>9.384E-06</v>
      </c>
      <c r="R27" s="12">
        <v>0.01151</v>
      </c>
      <c r="S27" s="12">
        <v>0.03077</v>
      </c>
      <c r="T27" s="12">
        <v>0.01972</v>
      </c>
      <c r="U27" s="12">
        <v>4.354E-06</v>
      </c>
      <c r="V27" s="12">
        <v>0.007741</v>
      </c>
      <c r="W27" s="12">
        <v>8.17E-05</v>
      </c>
      <c r="X27" s="12">
        <v>0.01823</v>
      </c>
      <c r="Y27" s="12">
        <v>0.0101</v>
      </c>
      <c r="Z27" s="12">
        <v>0.005956</v>
      </c>
      <c r="AA27" s="12">
        <v>0.01404</v>
      </c>
      <c r="AB27" s="12">
        <v>0.0001128</v>
      </c>
      <c r="AC27" s="12">
        <v>0.001247</v>
      </c>
      <c r="AD27" s="12">
        <v>0.0001099</v>
      </c>
      <c r="AE27" s="12">
        <v>9.885E-06</v>
      </c>
      <c r="AF27" s="12">
        <v>1.768E-05</v>
      </c>
      <c r="AG27" s="12">
        <v>0.008417</v>
      </c>
      <c r="AH27" s="12">
        <v>1.999</v>
      </c>
      <c r="AI27" s="12">
        <v>0.006117</v>
      </c>
      <c r="AJ27" s="12">
        <v>4.115E-07</v>
      </c>
      <c r="AK27" s="12">
        <v>0.02978</v>
      </c>
      <c r="AL27" s="12">
        <v>0.0003183</v>
      </c>
      <c r="AM27" s="12">
        <v>9.67E-10</v>
      </c>
      <c r="AN27" s="12">
        <v>0.007619</v>
      </c>
      <c r="AO27" s="12">
        <v>0.002225</v>
      </c>
      <c r="AP27" s="12">
        <v>1.345E-11</v>
      </c>
      <c r="AQ27" s="12">
        <v>3.012E-11</v>
      </c>
      <c r="AR27" s="12">
        <v>2.298E-11</v>
      </c>
      <c r="AS27" s="12">
        <v>0.007378</v>
      </c>
      <c r="AT27" s="12">
        <v>2.649E-08</v>
      </c>
      <c r="AU27" s="12">
        <v>1.096E-05</v>
      </c>
      <c r="AV27" s="12">
        <v>0</v>
      </c>
      <c r="AW27" s="12">
        <v>0</v>
      </c>
      <c r="AX27" s="12">
        <v>51.39</v>
      </c>
      <c r="AY27" s="12">
        <v>0.03276</v>
      </c>
      <c r="AZ27" s="12">
        <v>0.06907</v>
      </c>
      <c r="BA27" s="12">
        <v>0.004144</v>
      </c>
      <c r="BB27" s="12">
        <v>0.08682</v>
      </c>
      <c r="BC27" s="12">
        <v>0</v>
      </c>
      <c r="BD27" s="12">
        <v>0.1077</v>
      </c>
      <c r="BE27" s="12">
        <v>0.309</v>
      </c>
      <c r="BF27" s="12">
        <v>0.0375</v>
      </c>
      <c r="BG27" s="12">
        <v>0</v>
      </c>
      <c r="BH27" s="12">
        <v>0.01925</v>
      </c>
      <c r="BI27" s="12">
        <v>0.04999</v>
      </c>
      <c r="BJ27" s="12">
        <v>0.04984</v>
      </c>
      <c r="BK27" s="12">
        <v>0.0353</v>
      </c>
      <c r="BL27" s="12">
        <v>0.03515</v>
      </c>
      <c r="BM27" s="12">
        <v>0.03515</v>
      </c>
      <c r="BN27" s="12">
        <v>0.0353</v>
      </c>
      <c r="BO27" s="12">
        <v>1</v>
      </c>
      <c r="BP27" s="12">
        <v>2.138E-09</v>
      </c>
      <c r="BQ27" s="12">
        <v>1.159E-14</v>
      </c>
      <c r="BR27" s="12">
        <v>2.308E-08</v>
      </c>
      <c r="BS27" s="12">
        <v>5.762E-05</v>
      </c>
      <c r="BT27" s="12">
        <v>3.589E-07</v>
      </c>
      <c r="BU27" s="12">
        <v>9.061E-07</v>
      </c>
      <c r="BV27" s="12">
        <v>4.593E-07</v>
      </c>
      <c r="BW27" s="12">
        <v>5.324E-07</v>
      </c>
      <c r="BX27" s="12">
        <v>2.944E-05</v>
      </c>
      <c r="BY27" s="12">
        <v>1.982E-05</v>
      </c>
      <c r="BZ27" s="12">
        <v>9.084E-06</v>
      </c>
      <c r="CA27" s="12">
        <v>5.423E-06</v>
      </c>
      <c r="CB27" s="12">
        <v>2.248E-06</v>
      </c>
      <c r="CC27" s="12">
        <v>1.152E-06</v>
      </c>
      <c r="CD27" s="12">
        <v>2.137E-06</v>
      </c>
      <c r="CE27" s="12">
        <v>2.227E-08</v>
      </c>
      <c r="CF27" s="12">
        <v>8.987E-07</v>
      </c>
      <c r="CG27" s="12">
        <v>4.392E-06</v>
      </c>
      <c r="CH27" s="12">
        <v>6.256E-05</v>
      </c>
      <c r="CI27" s="12">
        <v>2.536E-06</v>
      </c>
      <c r="CJ27" s="12">
        <v>3.569E-13</v>
      </c>
    </row>
    <row r="28" spans="1:88" ht="12.75">
      <c r="A28" s="7">
        <v>300</v>
      </c>
      <c r="B28" s="12">
        <v>0.275</v>
      </c>
      <c r="C28" s="12">
        <v>0.0001503</v>
      </c>
      <c r="D28" s="12">
        <v>0.003224</v>
      </c>
      <c r="E28" s="12">
        <v>1.08E-07</v>
      </c>
      <c r="F28" s="12">
        <v>2.472E-06</v>
      </c>
      <c r="G28" s="12">
        <v>4.197E-06</v>
      </c>
      <c r="H28" s="12">
        <v>0.01483</v>
      </c>
      <c r="I28" s="12">
        <v>2.16E-06</v>
      </c>
      <c r="J28" s="12">
        <v>8.207E-05</v>
      </c>
      <c r="K28" s="12">
        <v>0.06505</v>
      </c>
      <c r="L28" s="12">
        <v>6.772E-05</v>
      </c>
      <c r="M28" s="12">
        <v>0.01298</v>
      </c>
      <c r="N28" s="12">
        <v>0.9288</v>
      </c>
      <c r="O28" s="12">
        <v>7.137E-05</v>
      </c>
      <c r="P28" s="12">
        <v>4.42E-06</v>
      </c>
      <c r="Q28" s="12">
        <v>9.296E-06</v>
      </c>
      <c r="R28" s="12">
        <v>0.01131</v>
      </c>
      <c r="S28" s="12">
        <v>0.03071</v>
      </c>
      <c r="T28" s="12">
        <v>0.01969</v>
      </c>
      <c r="U28" s="12">
        <v>4.366E-06</v>
      </c>
      <c r="V28" s="12">
        <v>0.007692</v>
      </c>
      <c r="W28" s="12">
        <v>7.747E-05</v>
      </c>
      <c r="X28" s="12">
        <v>0.01782</v>
      </c>
      <c r="Y28" s="12">
        <v>0.01009</v>
      </c>
      <c r="Z28" s="12">
        <v>0.006184</v>
      </c>
      <c r="AA28" s="12">
        <v>0.01428</v>
      </c>
      <c r="AB28" s="12">
        <v>0.0001095</v>
      </c>
      <c r="AC28" s="12">
        <v>0.001158</v>
      </c>
      <c r="AD28" s="12">
        <v>9.723E-05</v>
      </c>
      <c r="AE28" s="12">
        <v>9.477E-06</v>
      </c>
      <c r="AF28" s="12">
        <v>1.697E-05</v>
      </c>
      <c r="AG28" s="12">
        <v>0.008445</v>
      </c>
      <c r="AH28" s="12">
        <v>1.999</v>
      </c>
      <c r="AI28" s="12">
        <v>0.005939</v>
      </c>
      <c r="AJ28" s="12">
        <v>2.881E-07</v>
      </c>
      <c r="AK28" s="12">
        <v>0.02934</v>
      </c>
      <c r="AL28" s="12">
        <v>0.0002754</v>
      </c>
      <c r="AM28" s="12">
        <v>3.49E-10</v>
      </c>
      <c r="AN28" s="12">
        <v>0.007509</v>
      </c>
      <c r="AO28" s="12">
        <v>0.002093</v>
      </c>
      <c r="AP28" s="12">
        <v>4.645E-12</v>
      </c>
      <c r="AQ28" s="12">
        <v>2.976E-11</v>
      </c>
      <c r="AR28" s="12">
        <v>2.308E-11</v>
      </c>
      <c r="AS28" s="12">
        <v>0.007377</v>
      </c>
      <c r="AT28" s="12">
        <v>2.664E-08</v>
      </c>
      <c r="AU28" s="12">
        <v>1.081E-05</v>
      </c>
      <c r="AV28" s="12">
        <v>0</v>
      </c>
      <c r="AW28" s="12">
        <v>0</v>
      </c>
      <c r="AX28" s="12">
        <v>53.01</v>
      </c>
      <c r="AY28" s="12">
        <v>0.03418</v>
      </c>
      <c r="AZ28" s="12">
        <v>0.07117</v>
      </c>
      <c r="BA28" s="12">
        <v>0.004257</v>
      </c>
      <c r="BB28" s="12">
        <v>0.087</v>
      </c>
      <c r="BC28" s="12">
        <v>0</v>
      </c>
      <c r="BD28" s="12">
        <v>0.108</v>
      </c>
      <c r="BE28" s="12">
        <v>0.3124</v>
      </c>
      <c r="BF28" s="12">
        <v>0.0375</v>
      </c>
      <c r="BG28" s="12">
        <v>0</v>
      </c>
      <c r="BH28" s="12">
        <v>0.019</v>
      </c>
      <c r="BI28" s="12">
        <v>0.04999</v>
      </c>
      <c r="BJ28" s="12">
        <v>0.04984</v>
      </c>
      <c r="BK28" s="12">
        <v>0.03516</v>
      </c>
      <c r="BL28" s="12">
        <v>0.03501</v>
      </c>
      <c r="BM28" s="12">
        <v>0.03501</v>
      </c>
      <c r="BN28" s="12">
        <v>0.03516</v>
      </c>
      <c r="BO28" s="12">
        <v>1</v>
      </c>
      <c r="BP28" s="12">
        <v>2.157E-09</v>
      </c>
      <c r="BQ28" s="12">
        <v>1.174E-14</v>
      </c>
      <c r="BR28" s="12">
        <v>2.236E-08</v>
      </c>
      <c r="BS28" s="12">
        <v>5.768E-05</v>
      </c>
      <c r="BT28" s="12">
        <v>3.771E-07</v>
      </c>
      <c r="BU28" s="12">
        <v>9.228E-07</v>
      </c>
      <c r="BV28" s="12">
        <v>4.606E-07</v>
      </c>
      <c r="BW28" s="12">
        <v>5.482E-07</v>
      </c>
      <c r="BX28" s="12">
        <v>2.929E-05</v>
      </c>
      <c r="BY28" s="12">
        <v>1.996E-05</v>
      </c>
      <c r="BZ28" s="12">
        <v>9.272E-06</v>
      </c>
      <c r="CA28" s="12">
        <v>5.486E-06</v>
      </c>
      <c r="CB28" s="12">
        <v>2.171E-06</v>
      </c>
      <c r="CC28" s="12">
        <v>1.122E-06</v>
      </c>
      <c r="CD28" s="12">
        <v>2.083E-06</v>
      </c>
      <c r="CE28" s="12">
        <v>1.922E-08</v>
      </c>
      <c r="CF28" s="12">
        <v>9.142E-07</v>
      </c>
      <c r="CG28" s="12">
        <v>4.421E-06</v>
      </c>
      <c r="CH28" s="12">
        <v>6.278E-05</v>
      </c>
      <c r="CI28" s="12">
        <v>2.463E-06</v>
      </c>
      <c r="CJ28" s="12">
        <v>2.536E-13</v>
      </c>
    </row>
    <row r="29" spans="1:88" ht="12.75">
      <c r="A29" s="7">
        <v>315</v>
      </c>
      <c r="B29" s="12">
        <v>0.2783</v>
      </c>
      <c r="C29" s="12">
        <v>0.0001477</v>
      </c>
      <c r="D29" s="12">
        <v>0.003196</v>
      </c>
      <c r="E29" s="12">
        <v>1.082E-07</v>
      </c>
      <c r="F29" s="12">
        <v>2.503E-06</v>
      </c>
      <c r="G29" s="12">
        <v>4.212E-06</v>
      </c>
      <c r="H29" s="12">
        <v>0.01497</v>
      </c>
      <c r="I29" s="12">
        <v>2.128E-06</v>
      </c>
      <c r="J29" s="12">
        <v>8.168E-05</v>
      </c>
      <c r="K29" s="12">
        <v>0.06707</v>
      </c>
      <c r="L29" s="12">
        <v>6.682E-05</v>
      </c>
      <c r="M29" s="12">
        <v>0.0137</v>
      </c>
      <c r="N29" s="12">
        <v>0.9267</v>
      </c>
      <c r="O29" s="12">
        <v>7.157E-05</v>
      </c>
      <c r="P29" s="12">
        <v>4.448E-06</v>
      </c>
      <c r="Q29" s="12">
        <v>9.216E-06</v>
      </c>
      <c r="R29" s="12">
        <v>0.01111</v>
      </c>
      <c r="S29" s="12">
        <v>0.03065</v>
      </c>
      <c r="T29" s="12">
        <v>0.01965</v>
      </c>
      <c r="U29" s="12">
        <v>4.382E-06</v>
      </c>
      <c r="V29" s="12">
        <v>0.007647</v>
      </c>
      <c r="W29" s="12">
        <v>7.366E-05</v>
      </c>
      <c r="X29" s="12">
        <v>0.01742</v>
      </c>
      <c r="Y29" s="12">
        <v>0.01009</v>
      </c>
      <c r="Z29" s="12">
        <v>0.006388</v>
      </c>
      <c r="AA29" s="12">
        <v>0.01452</v>
      </c>
      <c r="AB29" s="12">
        <v>0.0001062</v>
      </c>
      <c r="AC29" s="12">
        <v>0.001078</v>
      </c>
      <c r="AD29" s="12">
        <v>8.634E-05</v>
      </c>
      <c r="AE29" s="12">
        <v>9.086E-06</v>
      </c>
      <c r="AF29" s="12">
        <v>1.629E-05</v>
      </c>
      <c r="AG29" s="12">
        <v>0.008471</v>
      </c>
      <c r="AH29" s="12">
        <v>1.999</v>
      </c>
      <c r="AI29" s="12">
        <v>0.005765</v>
      </c>
      <c r="AJ29" s="12">
        <v>2.014E-07</v>
      </c>
      <c r="AK29" s="12">
        <v>0.02891</v>
      </c>
      <c r="AL29" s="12">
        <v>0.0002381</v>
      </c>
      <c r="AM29" s="12">
        <v>1.276E-10</v>
      </c>
      <c r="AN29" s="12">
        <v>0.007399</v>
      </c>
      <c r="AO29" s="12">
        <v>0.001969</v>
      </c>
      <c r="AP29" s="12">
        <v>1.668E-12</v>
      </c>
      <c r="AQ29" s="12">
        <v>2.953E-11</v>
      </c>
      <c r="AR29" s="12">
        <v>2.319E-11</v>
      </c>
      <c r="AS29" s="12">
        <v>0.007377</v>
      </c>
      <c r="AT29" s="12">
        <v>2.688E-08</v>
      </c>
      <c r="AU29" s="12">
        <v>1.07E-05</v>
      </c>
      <c r="AV29" s="12">
        <v>0</v>
      </c>
      <c r="AW29" s="12">
        <v>0</v>
      </c>
      <c r="AX29" s="12">
        <v>54.63</v>
      </c>
      <c r="AY29" s="12">
        <v>0.03558</v>
      </c>
      <c r="AZ29" s="12">
        <v>0.07326</v>
      </c>
      <c r="BA29" s="12">
        <v>0.004367</v>
      </c>
      <c r="BB29" s="12">
        <v>0.08717</v>
      </c>
      <c r="BC29" s="12">
        <v>0</v>
      </c>
      <c r="BD29" s="12">
        <v>0.1082</v>
      </c>
      <c r="BE29" s="12">
        <v>0.3157</v>
      </c>
      <c r="BF29" s="12">
        <v>0.0375</v>
      </c>
      <c r="BG29" s="12">
        <v>0</v>
      </c>
      <c r="BH29" s="12">
        <v>0.01876</v>
      </c>
      <c r="BI29" s="12">
        <v>0.04999</v>
      </c>
      <c r="BJ29" s="12">
        <v>0.04984</v>
      </c>
      <c r="BK29" s="12">
        <v>0.03502</v>
      </c>
      <c r="BL29" s="12">
        <v>0.03487</v>
      </c>
      <c r="BM29" s="12">
        <v>0.03487</v>
      </c>
      <c r="BN29" s="12">
        <v>0.03502</v>
      </c>
      <c r="BO29" s="12">
        <v>1</v>
      </c>
      <c r="BP29" s="12">
        <v>2.175E-09</v>
      </c>
      <c r="BQ29" s="12">
        <v>1.188E-14</v>
      </c>
      <c r="BR29" s="12">
        <v>2.171E-08</v>
      </c>
      <c r="BS29" s="12">
        <v>5.777E-05</v>
      </c>
      <c r="BT29" s="12">
        <v>3.941E-07</v>
      </c>
      <c r="BU29" s="12">
        <v>9.393E-07</v>
      </c>
      <c r="BV29" s="12">
        <v>4.631E-07</v>
      </c>
      <c r="BW29" s="12">
        <v>5.643E-07</v>
      </c>
      <c r="BX29" s="12">
        <v>2.917E-05</v>
      </c>
      <c r="BY29" s="12">
        <v>2.011E-05</v>
      </c>
      <c r="BZ29" s="12">
        <v>9.459E-06</v>
      </c>
      <c r="CA29" s="12">
        <v>5.5469999999999996E-06</v>
      </c>
      <c r="CB29" s="12">
        <v>2.097E-06</v>
      </c>
      <c r="CC29" s="12">
        <v>1.093E-06</v>
      </c>
      <c r="CD29" s="12">
        <v>2.031E-06</v>
      </c>
      <c r="CE29" s="12">
        <v>1.662E-08</v>
      </c>
      <c r="CF29" s="12">
        <v>9.296E-07</v>
      </c>
      <c r="CG29" s="12">
        <v>4.449E-06</v>
      </c>
      <c r="CH29" s="12">
        <v>6.304E-05</v>
      </c>
      <c r="CI29" s="12">
        <v>2.391E-06</v>
      </c>
      <c r="CJ29" s="12">
        <v>1.801E-13</v>
      </c>
    </row>
    <row r="30" spans="1:88" ht="12.75">
      <c r="A30" s="7">
        <v>330</v>
      </c>
      <c r="B30" s="12">
        <v>0.2815</v>
      </c>
      <c r="C30" s="12">
        <v>0.0001451</v>
      </c>
      <c r="D30" s="12">
        <v>0.003166</v>
      </c>
      <c r="E30" s="12">
        <v>1.084E-07</v>
      </c>
      <c r="F30" s="12">
        <v>2.53E-06</v>
      </c>
      <c r="G30" s="12">
        <v>4.218E-06</v>
      </c>
      <c r="H30" s="12">
        <v>0.01511</v>
      </c>
      <c r="I30" s="12">
        <v>2.095E-06</v>
      </c>
      <c r="J30" s="12">
        <v>8.132E-05</v>
      </c>
      <c r="K30" s="12">
        <v>0.06903</v>
      </c>
      <c r="L30" s="12">
        <v>6.59E-05</v>
      </c>
      <c r="M30" s="12">
        <v>0.0144</v>
      </c>
      <c r="N30" s="12">
        <v>0.9247</v>
      </c>
      <c r="O30" s="12">
        <v>7.18E-05</v>
      </c>
      <c r="P30" s="12">
        <v>4.477E-06</v>
      </c>
      <c r="Q30" s="12">
        <v>9.145E-06</v>
      </c>
      <c r="R30" s="12">
        <v>0.01092</v>
      </c>
      <c r="S30" s="12">
        <v>0.0306</v>
      </c>
      <c r="T30" s="12">
        <v>0.01961</v>
      </c>
      <c r="U30" s="12">
        <v>4.402E-06</v>
      </c>
      <c r="V30" s="12">
        <v>0.007605</v>
      </c>
      <c r="W30" s="12">
        <v>7.021E-05</v>
      </c>
      <c r="X30" s="12">
        <v>0.01703</v>
      </c>
      <c r="Y30" s="12">
        <v>0.0101</v>
      </c>
      <c r="Z30" s="12">
        <v>0.006569</v>
      </c>
      <c r="AA30" s="12">
        <v>0.01476</v>
      </c>
      <c r="AB30" s="12">
        <v>0.0001028</v>
      </c>
      <c r="AC30" s="12">
        <v>0.001007</v>
      </c>
      <c r="AD30" s="12">
        <v>7.699E-05</v>
      </c>
      <c r="AE30" s="12">
        <v>8.71E-06</v>
      </c>
      <c r="AF30" s="12">
        <v>1.563E-05</v>
      </c>
      <c r="AG30" s="12">
        <v>0.008495</v>
      </c>
      <c r="AH30" s="12">
        <v>1.999</v>
      </c>
      <c r="AI30" s="12">
        <v>0.005595</v>
      </c>
      <c r="AJ30" s="12">
        <v>1.404E-07</v>
      </c>
      <c r="AK30" s="12">
        <v>0.02849</v>
      </c>
      <c r="AL30" s="12">
        <v>0.0002056</v>
      </c>
      <c r="AM30" s="12">
        <v>4.045E-11</v>
      </c>
      <c r="AN30" s="12">
        <v>0.007291</v>
      </c>
      <c r="AO30" s="12">
        <v>0.001851</v>
      </c>
      <c r="AP30" s="12">
        <v>4.975E-13</v>
      </c>
      <c r="AQ30" s="12">
        <v>2.944E-11</v>
      </c>
      <c r="AR30" s="12">
        <v>2.33E-11</v>
      </c>
      <c r="AS30" s="12">
        <v>0.007376</v>
      </c>
      <c r="AT30" s="12">
        <v>2.721E-08</v>
      </c>
      <c r="AU30" s="12">
        <v>1.064E-05</v>
      </c>
      <c r="AV30" s="12">
        <v>0</v>
      </c>
      <c r="AW30" s="12">
        <v>0</v>
      </c>
      <c r="AX30" s="12">
        <v>56.26</v>
      </c>
      <c r="AY30" s="12">
        <v>0.03697</v>
      </c>
      <c r="AZ30" s="12">
        <v>0.07535</v>
      </c>
      <c r="BA30" s="12">
        <v>0.004475</v>
      </c>
      <c r="BB30" s="12">
        <v>0.08733</v>
      </c>
      <c r="BC30" s="12">
        <v>0</v>
      </c>
      <c r="BD30" s="12">
        <v>0.1084</v>
      </c>
      <c r="BE30" s="12">
        <v>0.3189</v>
      </c>
      <c r="BF30" s="12">
        <v>0.0375</v>
      </c>
      <c r="BG30" s="12">
        <v>0</v>
      </c>
      <c r="BH30" s="12">
        <v>0.01852</v>
      </c>
      <c r="BI30" s="12">
        <v>0.04999</v>
      </c>
      <c r="BJ30" s="12">
        <v>0.04984</v>
      </c>
      <c r="BK30" s="12">
        <v>0.03488</v>
      </c>
      <c r="BL30" s="12">
        <v>0.03474</v>
      </c>
      <c r="BM30" s="12">
        <v>0.03474</v>
      </c>
      <c r="BN30" s="12">
        <v>0.03488</v>
      </c>
      <c r="BO30" s="12">
        <v>1</v>
      </c>
      <c r="BP30" s="12">
        <v>2.192E-09</v>
      </c>
      <c r="BQ30" s="12">
        <v>1.201E-14</v>
      </c>
      <c r="BR30" s="12">
        <v>2.111E-08</v>
      </c>
      <c r="BS30" s="12">
        <v>5.789E-05</v>
      </c>
      <c r="BT30" s="12">
        <v>4.101E-07</v>
      </c>
      <c r="BU30" s="12">
        <v>9.556E-07</v>
      </c>
      <c r="BV30" s="12">
        <v>4.666E-07</v>
      </c>
      <c r="BW30" s="12">
        <v>5.807E-07</v>
      </c>
      <c r="BX30" s="12">
        <v>2.906E-05</v>
      </c>
      <c r="BY30" s="12">
        <v>2.027E-05</v>
      </c>
      <c r="BZ30" s="12">
        <v>9.646E-06</v>
      </c>
      <c r="CA30" s="12">
        <v>5.607E-06</v>
      </c>
      <c r="CB30" s="12">
        <v>2.025E-06</v>
      </c>
      <c r="CC30" s="12">
        <v>1.065E-06</v>
      </c>
      <c r="CD30" s="12">
        <v>1.981E-06</v>
      </c>
      <c r="CE30" s="12">
        <v>1.439E-08</v>
      </c>
      <c r="CF30" s="12">
        <v>9.449E-07</v>
      </c>
      <c r="CG30" s="12">
        <v>4.478E-06</v>
      </c>
      <c r="CH30" s="12">
        <v>6.332E-05</v>
      </c>
      <c r="CI30" s="12">
        <v>2.323E-06</v>
      </c>
      <c r="CJ30" s="12">
        <v>1.277E-13</v>
      </c>
    </row>
    <row r="31" spans="1:88" ht="12.75">
      <c r="A31" s="7">
        <v>345</v>
      </c>
      <c r="B31" s="12">
        <v>0.2846</v>
      </c>
      <c r="C31" s="12">
        <v>0.0001425</v>
      </c>
      <c r="D31" s="12">
        <v>0.003135</v>
      </c>
      <c r="E31" s="12">
        <v>1.086E-07</v>
      </c>
      <c r="F31" s="12">
        <v>2.554E-06</v>
      </c>
      <c r="G31" s="12">
        <v>4.216E-06</v>
      </c>
      <c r="H31" s="12">
        <v>0.01524</v>
      </c>
      <c r="I31" s="12">
        <v>2.061E-06</v>
      </c>
      <c r="J31" s="12">
        <v>8.098E-05</v>
      </c>
      <c r="K31" s="12">
        <v>0.07095</v>
      </c>
      <c r="L31" s="12">
        <v>6.497E-05</v>
      </c>
      <c r="M31" s="12">
        <v>0.01509</v>
      </c>
      <c r="N31" s="12">
        <v>0.9226</v>
      </c>
      <c r="O31" s="12">
        <v>7.205E-05</v>
      </c>
      <c r="P31" s="12">
        <v>4.505E-06</v>
      </c>
      <c r="Q31" s="12">
        <v>9.08E-06</v>
      </c>
      <c r="R31" s="12">
        <v>0.01073</v>
      </c>
      <c r="S31" s="12">
        <v>0.03054</v>
      </c>
      <c r="T31" s="12">
        <v>0.01956</v>
      </c>
      <c r="U31" s="12">
        <v>4.427E-06</v>
      </c>
      <c r="V31" s="12">
        <v>0.007566</v>
      </c>
      <c r="W31" s="12">
        <v>6.707E-05</v>
      </c>
      <c r="X31" s="12">
        <v>0.01665</v>
      </c>
      <c r="Y31" s="12">
        <v>0.01011</v>
      </c>
      <c r="Z31" s="12">
        <v>0.006732</v>
      </c>
      <c r="AA31" s="12">
        <v>0.015</v>
      </c>
      <c r="AB31" s="12">
        <v>9.95E-05</v>
      </c>
      <c r="AC31" s="12">
        <v>0.0009436</v>
      </c>
      <c r="AD31" s="12">
        <v>6.894E-05</v>
      </c>
      <c r="AE31" s="12">
        <v>8.35E-06</v>
      </c>
      <c r="AF31" s="12">
        <v>1.5E-05</v>
      </c>
      <c r="AG31" s="12">
        <v>0.008516</v>
      </c>
      <c r="AH31" s="12">
        <v>1.999</v>
      </c>
      <c r="AI31" s="12">
        <v>0.00543</v>
      </c>
      <c r="AJ31" s="12">
        <v>9.771E-08</v>
      </c>
      <c r="AK31" s="12">
        <v>0.02807</v>
      </c>
      <c r="AL31" s="12">
        <v>0.0001774</v>
      </c>
      <c r="AM31" s="12">
        <v>0</v>
      </c>
      <c r="AN31" s="12">
        <v>0.007184</v>
      </c>
      <c r="AO31" s="12">
        <v>0.001741</v>
      </c>
      <c r="AP31" s="12">
        <v>0</v>
      </c>
      <c r="AQ31" s="12">
        <v>2.945E-11</v>
      </c>
      <c r="AR31" s="12">
        <v>2.341E-11</v>
      </c>
      <c r="AS31" s="12">
        <v>0.007375</v>
      </c>
      <c r="AT31" s="12">
        <v>2.762E-08</v>
      </c>
      <c r="AU31" s="12">
        <v>1.061E-05</v>
      </c>
      <c r="AV31" s="12">
        <v>0</v>
      </c>
      <c r="AW31" s="12">
        <v>0</v>
      </c>
      <c r="AX31" s="12">
        <v>57.88</v>
      </c>
      <c r="AY31" s="12">
        <v>0.03833</v>
      </c>
      <c r="AZ31" s="12">
        <v>0.07745</v>
      </c>
      <c r="BA31" s="12">
        <v>0.004582</v>
      </c>
      <c r="BB31" s="12">
        <v>0.08748</v>
      </c>
      <c r="BC31" s="12">
        <v>0</v>
      </c>
      <c r="BD31" s="12">
        <v>0.1086</v>
      </c>
      <c r="BE31" s="12">
        <v>0.3219</v>
      </c>
      <c r="BF31" s="12">
        <v>0.0375</v>
      </c>
      <c r="BG31" s="12">
        <v>0</v>
      </c>
      <c r="BH31" s="12">
        <v>0.0183</v>
      </c>
      <c r="BI31" s="12">
        <v>0.04999</v>
      </c>
      <c r="BJ31" s="12">
        <v>0.04985</v>
      </c>
      <c r="BK31" s="12">
        <v>0.03475</v>
      </c>
      <c r="BL31" s="12">
        <v>0.03461</v>
      </c>
      <c r="BM31" s="12">
        <v>0.03461</v>
      </c>
      <c r="BN31" s="12">
        <v>0.03475</v>
      </c>
      <c r="BO31" s="12">
        <v>1</v>
      </c>
      <c r="BP31" s="12">
        <v>2.208E-09</v>
      </c>
      <c r="BQ31" s="12">
        <v>1.215E-14</v>
      </c>
      <c r="BR31" s="12">
        <v>2.056E-08</v>
      </c>
      <c r="BS31" s="12">
        <v>5.804E-05</v>
      </c>
      <c r="BT31" s="12">
        <v>4.253E-07</v>
      </c>
      <c r="BU31" s="12">
        <v>9.717E-07</v>
      </c>
      <c r="BV31" s="12">
        <v>4.709E-07</v>
      </c>
      <c r="BW31" s="12">
        <v>5.972E-07</v>
      </c>
      <c r="BX31" s="12">
        <v>2.898E-05</v>
      </c>
      <c r="BY31" s="12">
        <v>2.044E-05</v>
      </c>
      <c r="BZ31" s="12">
        <v>9.832E-06</v>
      </c>
      <c r="CA31" s="12">
        <v>5.664E-06</v>
      </c>
      <c r="CB31" s="12">
        <v>1.956E-06</v>
      </c>
      <c r="CC31" s="12">
        <v>1.037E-06</v>
      </c>
      <c r="CD31" s="12">
        <v>1.932E-06</v>
      </c>
      <c r="CE31" s="12">
        <v>1.247E-08</v>
      </c>
      <c r="CF31" s="12">
        <v>9.6E-07</v>
      </c>
      <c r="CG31" s="12">
        <v>4.506E-06</v>
      </c>
      <c r="CH31" s="12">
        <v>6.363E-05</v>
      </c>
      <c r="CI31" s="12">
        <v>2.256E-06</v>
      </c>
      <c r="CJ31" s="12">
        <v>9.037E-14</v>
      </c>
    </row>
    <row r="32" spans="1:88" ht="12.75">
      <c r="A32" s="7">
        <v>360</v>
      </c>
      <c r="B32" s="12">
        <v>0.2875</v>
      </c>
      <c r="C32" s="12">
        <v>0.0001399</v>
      </c>
      <c r="D32" s="12">
        <v>0.003102</v>
      </c>
      <c r="E32" s="12">
        <v>1.087E-07</v>
      </c>
      <c r="F32" s="12">
        <v>2.575E-06</v>
      </c>
      <c r="G32" s="12">
        <v>4.207E-06</v>
      </c>
      <c r="H32" s="12">
        <v>0.01537</v>
      </c>
      <c r="I32" s="12">
        <v>2.027E-06</v>
      </c>
      <c r="J32" s="12">
        <v>8.065E-05</v>
      </c>
      <c r="K32" s="12">
        <v>0.07282</v>
      </c>
      <c r="L32" s="12">
        <v>6.404E-05</v>
      </c>
      <c r="M32" s="12">
        <v>0.01577</v>
      </c>
      <c r="N32" s="12">
        <v>0.9205</v>
      </c>
      <c r="O32" s="12">
        <v>7.233E-05</v>
      </c>
      <c r="P32" s="12">
        <v>4.533E-06</v>
      </c>
      <c r="Q32" s="12">
        <v>9.022E-06</v>
      </c>
      <c r="R32" s="12">
        <v>0.01055</v>
      </c>
      <c r="S32" s="12">
        <v>0.03048</v>
      </c>
      <c r="T32" s="12">
        <v>0.01951</v>
      </c>
      <c r="U32" s="12">
        <v>4.455E-06</v>
      </c>
      <c r="V32" s="12">
        <v>0.00753</v>
      </c>
      <c r="W32" s="12">
        <v>6.42E-05</v>
      </c>
      <c r="X32" s="12">
        <v>0.01629</v>
      </c>
      <c r="Y32" s="12">
        <v>0.01013</v>
      </c>
      <c r="Z32" s="12">
        <v>0.006878</v>
      </c>
      <c r="AA32" s="12">
        <v>0.01523</v>
      </c>
      <c r="AB32" s="12">
        <v>9.622E-05</v>
      </c>
      <c r="AC32" s="12">
        <v>0.0008862</v>
      </c>
      <c r="AD32" s="12">
        <v>6.199E-05</v>
      </c>
      <c r="AE32" s="12">
        <v>8.006E-06</v>
      </c>
      <c r="AF32" s="12">
        <v>1.44E-05</v>
      </c>
      <c r="AG32" s="12">
        <v>0.008536</v>
      </c>
      <c r="AH32" s="12">
        <v>1.999</v>
      </c>
      <c r="AI32" s="12">
        <v>0.005268</v>
      </c>
      <c r="AJ32" s="12">
        <v>6.786E-08</v>
      </c>
      <c r="AK32" s="12">
        <v>0.02765</v>
      </c>
      <c r="AL32" s="12">
        <v>0.0001529</v>
      </c>
      <c r="AM32" s="12">
        <v>9.282E-17</v>
      </c>
      <c r="AN32" s="12">
        <v>0.007079</v>
      </c>
      <c r="AO32" s="12">
        <v>0.001637</v>
      </c>
      <c r="AP32" s="12">
        <v>1.562E-18</v>
      </c>
      <c r="AQ32" s="12">
        <v>2.956E-11</v>
      </c>
      <c r="AR32" s="12">
        <v>2.353E-11</v>
      </c>
      <c r="AS32" s="12">
        <v>0.007374</v>
      </c>
      <c r="AT32" s="12">
        <v>2.81E-08</v>
      </c>
      <c r="AU32" s="12">
        <v>1.061E-05</v>
      </c>
      <c r="AV32" s="12">
        <v>0</v>
      </c>
      <c r="AW32" s="12">
        <v>0</v>
      </c>
      <c r="AX32" s="12">
        <v>59.51</v>
      </c>
      <c r="AY32" s="12">
        <v>0.03968</v>
      </c>
      <c r="AZ32" s="12">
        <v>0.07954</v>
      </c>
      <c r="BA32" s="12">
        <v>0.004687</v>
      </c>
      <c r="BB32" s="12">
        <v>0.08761</v>
      </c>
      <c r="BC32" s="12">
        <v>0</v>
      </c>
      <c r="BD32" s="12">
        <v>0.1087</v>
      </c>
      <c r="BE32" s="12">
        <v>0.3249</v>
      </c>
      <c r="BF32" s="12">
        <v>0.0375</v>
      </c>
      <c r="BG32" s="12">
        <v>0</v>
      </c>
      <c r="BH32" s="12">
        <v>0.01808</v>
      </c>
      <c r="BI32" s="12">
        <v>0.04999</v>
      </c>
      <c r="BJ32" s="12">
        <v>0.04985</v>
      </c>
      <c r="BK32" s="12">
        <v>0.03462</v>
      </c>
      <c r="BL32" s="12">
        <v>0.03448</v>
      </c>
      <c r="BM32" s="12">
        <v>0.03448</v>
      </c>
      <c r="BN32" s="12">
        <v>0.03462</v>
      </c>
      <c r="BO32" s="12">
        <v>1</v>
      </c>
      <c r="BP32" s="12">
        <v>2.223E-09</v>
      </c>
      <c r="BQ32" s="12">
        <v>1.227E-14</v>
      </c>
      <c r="BR32" s="12">
        <v>2.005E-08</v>
      </c>
      <c r="BS32" s="12">
        <v>5.822E-05</v>
      </c>
      <c r="BT32" s="12">
        <v>4.396E-07</v>
      </c>
      <c r="BU32" s="12">
        <v>9.875E-07</v>
      </c>
      <c r="BV32" s="12">
        <v>4.76E-07</v>
      </c>
      <c r="BW32" s="12">
        <v>6.138E-07</v>
      </c>
      <c r="BX32" s="12">
        <v>2.891E-05</v>
      </c>
      <c r="BY32" s="12">
        <v>2.062E-05</v>
      </c>
      <c r="BZ32" s="12">
        <v>1.002E-05</v>
      </c>
      <c r="CA32" s="12">
        <v>5.72E-06</v>
      </c>
      <c r="CB32" s="12">
        <v>1.891E-06</v>
      </c>
      <c r="CC32" s="12">
        <v>1.011E-06</v>
      </c>
      <c r="CD32" s="12">
        <v>1.884E-06</v>
      </c>
      <c r="CE32" s="12">
        <v>1.081E-08</v>
      </c>
      <c r="CF32" s="12">
        <v>9.75E-07</v>
      </c>
      <c r="CG32" s="12">
        <v>4.534E-06</v>
      </c>
      <c r="CH32" s="12">
        <v>6.396E-05</v>
      </c>
      <c r="CI32" s="12">
        <v>2.192E-06</v>
      </c>
      <c r="CJ32" s="12">
        <v>6.387E-14</v>
      </c>
    </row>
    <row r="33" spans="1:88" ht="12.75">
      <c r="A33" s="7">
        <v>375</v>
      </c>
      <c r="B33" s="12">
        <v>0.2903</v>
      </c>
      <c r="C33" s="12">
        <v>0.0001373</v>
      </c>
      <c r="D33" s="12">
        <v>0.003068</v>
      </c>
      <c r="E33" s="12">
        <v>1.088E-07</v>
      </c>
      <c r="F33" s="12">
        <v>2.593E-06</v>
      </c>
      <c r="G33" s="12">
        <v>4.19E-06</v>
      </c>
      <c r="H33" s="12">
        <v>0.0155</v>
      </c>
      <c r="I33" s="12">
        <v>1.993E-06</v>
      </c>
      <c r="J33" s="12">
        <v>8.034E-05</v>
      </c>
      <c r="K33" s="12">
        <v>0.07465</v>
      </c>
      <c r="L33" s="12">
        <v>6.31E-05</v>
      </c>
      <c r="M33" s="12">
        <v>0.01643</v>
      </c>
      <c r="N33" s="12">
        <v>0.9184</v>
      </c>
      <c r="O33" s="12">
        <v>7.262E-05</v>
      </c>
      <c r="P33" s="12">
        <v>4.561E-06</v>
      </c>
      <c r="Q33" s="12">
        <v>8.97E-06</v>
      </c>
      <c r="R33" s="12">
        <v>0.01037</v>
      </c>
      <c r="S33" s="12">
        <v>0.03042</v>
      </c>
      <c r="T33" s="12">
        <v>0.01945</v>
      </c>
      <c r="U33" s="12">
        <v>4.486E-06</v>
      </c>
      <c r="V33" s="12">
        <v>0.007496</v>
      </c>
      <c r="W33" s="12">
        <v>6.157E-05</v>
      </c>
      <c r="X33" s="12">
        <v>0.01593</v>
      </c>
      <c r="Y33" s="12">
        <v>0.01015</v>
      </c>
      <c r="Z33" s="12">
        <v>0.00701</v>
      </c>
      <c r="AA33" s="12">
        <v>0.01546</v>
      </c>
      <c r="AB33" s="12">
        <v>9.304E-05</v>
      </c>
      <c r="AC33" s="12">
        <v>0.0008343</v>
      </c>
      <c r="AD33" s="12">
        <v>5.599E-05</v>
      </c>
      <c r="AE33" s="12">
        <v>7.678E-06</v>
      </c>
      <c r="AF33" s="12">
        <v>1.382E-05</v>
      </c>
      <c r="AG33" s="12">
        <v>0.008553</v>
      </c>
      <c r="AH33" s="12">
        <v>1.999</v>
      </c>
      <c r="AI33" s="12">
        <v>0.005111</v>
      </c>
      <c r="AJ33" s="12">
        <v>4.707E-08</v>
      </c>
      <c r="AK33" s="12">
        <v>0.02724</v>
      </c>
      <c r="AL33" s="12">
        <v>0.0001318</v>
      </c>
      <c r="AM33" s="12">
        <v>5.718E-16</v>
      </c>
      <c r="AN33" s="12">
        <v>0.006975</v>
      </c>
      <c r="AO33" s="12">
        <v>0.001539</v>
      </c>
      <c r="AP33" s="12">
        <v>9.529E-18</v>
      </c>
      <c r="AQ33" s="12">
        <v>2.975E-11</v>
      </c>
      <c r="AR33" s="12">
        <v>2.365E-11</v>
      </c>
      <c r="AS33" s="12">
        <v>0.007373</v>
      </c>
      <c r="AT33" s="12">
        <v>2.865E-08</v>
      </c>
      <c r="AU33" s="12">
        <v>1.064E-05</v>
      </c>
      <c r="AV33" s="12">
        <v>0</v>
      </c>
      <c r="AW33" s="12">
        <v>0</v>
      </c>
      <c r="AX33" s="12">
        <v>61.14</v>
      </c>
      <c r="AY33" s="12">
        <v>0.04101</v>
      </c>
      <c r="AZ33" s="12">
        <v>0.08163</v>
      </c>
      <c r="BA33" s="12">
        <v>0.004791</v>
      </c>
      <c r="BB33" s="12">
        <v>0.08774</v>
      </c>
      <c r="BC33" s="12">
        <v>0</v>
      </c>
      <c r="BD33" s="12">
        <v>0.1088</v>
      </c>
      <c r="BE33" s="12">
        <v>0.3277</v>
      </c>
      <c r="BF33" s="12">
        <v>0.0375</v>
      </c>
      <c r="BG33" s="12">
        <v>0</v>
      </c>
      <c r="BH33" s="12">
        <v>0.01786</v>
      </c>
      <c r="BI33" s="12">
        <v>0.04999</v>
      </c>
      <c r="BJ33" s="12">
        <v>0.04985</v>
      </c>
      <c r="BK33" s="12">
        <v>0.03449</v>
      </c>
      <c r="BL33" s="12">
        <v>0.03435</v>
      </c>
      <c r="BM33" s="12">
        <v>0.03435</v>
      </c>
      <c r="BN33" s="12">
        <v>0.03449</v>
      </c>
      <c r="BO33" s="12">
        <v>1</v>
      </c>
      <c r="BP33" s="12">
        <v>2.237E-09</v>
      </c>
      <c r="BQ33" s="12">
        <v>1.239E-14</v>
      </c>
      <c r="BR33" s="12">
        <v>1.957E-08</v>
      </c>
      <c r="BS33" s="12">
        <v>5.842E-05</v>
      </c>
      <c r="BT33" s="12">
        <v>4.533E-07</v>
      </c>
      <c r="BU33" s="12">
        <v>1.003E-06</v>
      </c>
      <c r="BV33" s="12">
        <v>4.816E-07</v>
      </c>
      <c r="BW33" s="12">
        <v>6.305E-07</v>
      </c>
      <c r="BX33" s="12">
        <v>2.886E-05</v>
      </c>
      <c r="BY33" s="12">
        <v>2.082E-05</v>
      </c>
      <c r="BZ33" s="12">
        <v>1.02E-05</v>
      </c>
      <c r="CA33" s="12">
        <v>5.774E-06</v>
      </c>
      <c r="CB33" s="12">
        <v>1.828E-06</v>
      </c>
      <c r="CC33" s="12">
        <v>9.852E-07</v>
      </c>
      <c r="CD33" s="12">
        <v>1.838E-06</v>
      </c>
      <c r="CE33" s="12">
        <v>9.379E-09</v>
      </c>
      <c r="CF33" s="12">
        <v>9.898E-07</v>
      </c>
      <c r="CG33" s="12">
        <v>4.562E-06</v>
      </c>
      <c r="CH33" s="12">
        <v>6.432E-05</v>
      </c>
      <c r="CI33" s="12">
        <v>2.13E-06</v>
      </c>
      <c r="CJ33" s="12">
        <v>4.508E-14</v>
      </c>
    </row>
    <row r="34" spans="1:88" ht="12.75">
      <c r="A34" s="7">
        <v>390</v>
      </c>
      <c r="B34" s="12">
        <v>0.293</v>
      </c>
      <c r="C34" s="12">
        <v>0.0001348</v>
      </c>
      <c r="D34" s="12">
        <v>0.003034</v>
      </c>
      <c r="E34" s="12">
        <v>1.089E-07</v>
      </c>
      <c r="F34" s="12">
        <v>2.609E-06</v>
      </c>
      <c r="G34" s="12">
        <v>4.168E-06</v>
      </c>
      <c r="H34" s="12">
        <v>0.01562</v>
      </c>
      <c r="I34" s="12">
        <v>1.959E-06</v>
      </c>
      <c r="J34" s="12">
        <v>8.005E-05</v>
      </c>
      <c r="K34" s="12">
        <v>0.07643</v>
      </c>
      <c r="L34" s="12">
        <v>6.216E-05</v>
      </c>
      <c r="M34" s="12">
        <v>0.01707</v>
      </c>
      <c r="N34" s="12">
        <v>0.9163</v>
      </c>
      <c r="O34" s="12">
        <v>7.293E-05</v>
      </c>
      <c r="P34" s="12">
        <v>4.589E-06</v>
      </c>
      <c r="Q34" s="12">
        <v>8.921E-06</v>
      </c>
      <c r="R34" s="12">
        <v>0.0102</v>
      </c>
      <c r="S34" s="12">
        <v>0.03036</v>
      </c>
      <c r="T34" s="12">
        <v>0.01939</v>
      </c>
      <c r="U34" s="12">
        <v>4.52E-06</v>
      </c>
      <c r="V34" s="12">
        <v>0.007464</v>
      </c>
      <c r="W34" s="12">
        <v>5.914E-05</v>
      </c>
      <c r="X34" s="12">
        <v>0.01559</v>
      </c>
      <c r="Y34" s="12">
        <v>0.01018</v>
      </c>
      <c r="Z34" s="12">
        <v>0.00713</v>
      </c>
      <c r="AA34" s="12">
        <v>0.01569</v>
      </c>
      <c r="AB34" s="12">
        <v>8.997E-05</v>
      </c>
      <c r="AC34" s="12">
        <v>0.0007871</v>
      </c>
      <c r="AD34" s="12">
        <v>5.08E-05</v>
      </c>
      <c r="AE34" s="12">
        <v>7.366E-06</v>
      </c>
      <c r="AF34" s="12">
        <v>1.327E-05</v>
      </c>
      <c r="AG34" s="12">
        <v>0.008569</v>
      </c>
      <c r="AH34" s="12">
        <v>1.999</v>
      </c>
      <c r="AI34" s="12">
        <v>0.004957</v>
      </c>
      <c r="AJ34" s="12">
        <v>3.257E-08</v>
      </c>
      <c r="AK34" s="12">
        <v>0.02684</v>
      </c>
      <c r="AL34" s="12">
        <v>0.0001134</v>
      </c>
      <c r="AM34" s="12">
        <v>5.977E-16</v>
      </c>
      <c r="AN34" s="12">
        <v>0.006873</v>
      </c>
      <c r="AO34" s="12">
        <v>0.001447</v>
      </c>
      <c r="AP34" s="12">
        <v>9.697E-18</v>
      </c>
      <c r="AQ34" s="12">
        <v>3.001E-11</v>
      </c>
      <c r="AR34" s="12">
        <v>2.376E-11</v>
      </c>
      <c r="AS34" s="12">
        <v>0.007372</v>
      </c>
      <c r="AT34" s="12">
        <v>2.925E-08</v>
      </c>
      <c r="AU34" s="12">
        <v>1.069E-05</v>
      </c>
      <c r="AV34" s="12">
        <v>0</v>
      </c>
      <c r="AW34" s="12">
        <v>0</v>
      </c>
      <c r="AX34" s="12">
        <v>62.78</v>
      </c>
      <c r="AY34" s="12">
        <v>0.04233</v>
      </c>
      <c r="AZ34" s="12">
        <v>0.08371</v>
      </c>
      <c r="BA34" s="12">
        <v>0.004894</v>
      </c>
      <c r="BB34" s="12">
        <v>0.08786</v>
      </c>
      <c r="BC34" s="12">
        <v>0</v>
      </c>
      <c r="BD34" s="12">
        <v>0.1089</v>
      </c>
      <c r="BE34" s="12">
        <v>0.3304</v>
      </c>
      <c r="BF34" s="12">
        <v>0.0375</v>
      </c>
      <c r="BG34" s="12">
        <v>0</v>
      </c>
      <c r="BH34" s="12">
        <v>0.01766</v>
      </c>
      <c r="BI34" s="12">
        <v>0.04999</v>
      </c>
      <c r="BJ34" s="12">
        <v>0.04985</v>
      </c>
      <c r="BK34" s="12">
        <v>0.03437</v>
      </c>
      <c r="BL34" s="12">
        <v>0.03423</v>
      </c>
      <c r="BM34" s="12">
        <v>0.03423</v>
      </c>
      <c r="BN34" s="12">
        <v>0.03437</v>
      </c>
      <c r="BO34" s="12">
        <v>1</v>
      </c>
      <c r="BP34" s="12">
        <v>2.251E-09</v>
      </c>
      <c r="BQ34" s="12">
        <v>1.251E-14</v>
      </c>
      <c r="BR34" s="12">
        <v>1.912E-08</v>
      </c>
      <c r="BS34" s="12">
        <v>5.864E-05</v>
      </c>
      <c r="BT34" s="12">
        <v>4.664E-07</v>
      </c>
      <c r="BU34" s="12">
        <v>1.018E-06</v>
      </c>
      <c r="BV34" s="12">
        <v>4.878E-07</v>
      </c>
      <c r="BW34" s="12">
        <v>6.473E-07</v>
      </c>
      <c r="BX34" s="12">
        <v>2.882E-05</v>
      </c>
      <c r="BY34" s="12">
        <v>2.102E-05</v>
      </c>
      <c r="BZ34" s="12">
        <v>1.039E-05</v>
      </c>
      <c r="CA34" s="12">
        <v>5.827E-06</v>
      </c>
      <c r="CB34" s="12">
        <v>1.767E-06</v>
      </c>
      <c r="CC34" s="12">
        <v>9.604E-07</v>
      </c>
      <c r="CD34" s="12">
        <v>1.794E-06</v>
      </c>
      <c r="CE34" s="12">
        <v>8.138E-09</v>
      </c>
      <c r="CF34" s="12">
        <v>1.004E-06</v>
      </c>
      <c r="CG34" s="12">
        <v>4.59E-06</v>
      </c>
      <c r="CH34" s="12">
        <v>6.468E-05</v>
      </c>
      <c r="CI34" s="12">
        <v>2.071E-06</v>
      </c>
      <c r="CJ34" s="12">
        <v>3.174E-14</v>
      </c>
    </row>
    <row r="35" spans="1:88" ht="12.75">
      <c r="A35" s="7">
        <v>405</v>
      </c>
      <c r="B35" s="12">
        <v>0.2957</v>
      </c>
      <c r="C35" s="12">
        <v>0.0001323</v>
      </c>
      <c r="D35" s="12">
        <v>0.002999</v>
      </c>
      <c r="E35" s="12">
        <v>1.09E-07</v>
      </c>
      <c r="F35" s="12">
        <v>2.622E-06</v>
      </c>
      <c r="G35" s="12">
        <v>4.141E-06</v>
      </c>
      <c r="H35" s="12">
        <v>0.01575</v>
      </c>
      <c r="I35" s="12">
        <v>1.925E-06</v>
      </c>
      <c r="J35" s="12">
        <v>7.977E-05</v>
      </c>
      <c r="K35" s="12">
        <v>0.07817</v>
      </c>
      <c r="L35" s="12">
        <v>6.123E-05</v>
      </c>
      <c r="M35" s="12">
        <v>0.01771</v>
      </c>
      <c r="N35" s="12">
        <v>0.9142</v>
      </c>
      <c r="O35" s="12">
        <v>7.326E-05</v>
      </c>
      <c r="P35" s="12">
        <v>4.616E-06</v>
      </c>
      <c r="Q35" s="12">
        <v>8.877E-06</v>
      </c>
      <c r="R35" s="12">
        <v>0.01003</v>
      </c>
      <c r="S35" s="12">
        <v>0.0303</v>
      </c>
      <c r="T35" s="12">
        <v>0.01933</v>
      </c>
      <c r="U35" s="12">
        <v>4.557E-06</v>
      </c>
      <c r="V35" s="12">
        <v>0.007434</v>
      </c>
      <c r="W35" s="12">
        <v>5.69E-05</v>
      </c>
      <c r="X35" s="12">
        <v>0.01526</v>
      </c>
      <c r="Y35" s="12">
        <v>0.01021</v>
      </c>
      <c r="Z35" s="12">
        <v>0.007238</v>
      </c>
      <c r="AA35" s="12">
        <v>0.01591</v>
      </c>
      <c r="AB35" s="12">
        <v>8.702E-05</v>
      </c>
      <c r="AC35" s="12">
        <v>0.000744</v>
      </c>
      <c r="AD35" s="12">
        <v>4.629E-05</v>
      </c>
      <c r="AE35" s="12">
        <v>7.068E-06</v>
      </c>
      <c r="AF35" s="12">
        <v>1.275E-05</v>
      </c>
      <c r="AG35" s="12">
        <v>0.008582</v>
      </c>
      <c r="AH35" s="12">
        <v>1.999</v>
      </c>
      <c r="AI35" s="12">
        <v>0.004808</v>
      </c>
      <c r="AJ35" s="12">
        <v>2.247E-08</v>
      </c>
      <c r="AK35" s="12">
        <v>0.02644</v>
      </c>
      <c r="AL35" s="12">
        <v>9.755E-05</v>
      </c>
      <c r="AM35" s="12">
        <v>3.588E-16</v>
      </c>
      <c r="AN35" s="12">
        <v>0.006772</v>
      </c>
      <c r="AO35" s="12">
        <v>0.00136</v>
      </c>
      <c r="AP35" s="12">
        <v>5.712E-18</v>
      </c>
      <c r="AQ35" s="12">
        <v>3.033E-11</v>
      </c>
      <c r="AR35" s="12">
        <v>2.388E-11</v>
      </c>
      <c r="AS35" s="12">
        <v>0.007371</v>
      </c>
      <c r="AT35" s="12">
        <v>2.991E-08</v>
      </c>
      <c r="AU35" s="12">
        <v>1.077E-05</v>
      </c>
      <c r="AV35" s="12">
        <v>0</v>
      </c>
      <c r="AW35" s="12">
        <v>0</v>
      </c>
      <c r="AX35" s="12">
        <v>64.41</v>
      </c>
      <c r="AY35" s="12">
        <v>0.04363</v>
      </c>
      <c r="AZ35" s="12">
        <v>0.0858</v>
      </c>
      <c r="BA35" s="12">
        <v>0.004995</v>
      </c>
      <c r="BB35" s="12">
        <v>0.08796</v>
      </c>
      <c r="BC35" s="12">
        <v>0</v>
      </c>
      <c r="BD35" s="12">
        <v>0.109</v>
      </c>
      <c r="BE35" s="12">
        <v>0.333</v>
      </c>
      <c r="BF35" s="12">
        <v>0.0375</v>
      </c>
      <c r="BG35" s="12">
        <v>0</v>
      </c>
      <c r="BH35" s="12">
        <v>0.01746</v>
      </c>
      <c r="BI35" s="12">
        <v>0.04999</v>
      </c>
      <c r="BJ35" s="12">
        <v>0.04986</v>
      </c>
      <c r="BK35" s="12">
        <v>0.03424</v>
      </c>
      <c r="BL35" s="12">
        <v>0.03411</v>
      </c>
      <c r="BM35" s="12">
        <v>0.03411</v>
      </c>
      <c r="BN35" s="12">
        <v>0.03424</v>
      </c>
      <c r="BO35" s="12">
        <v>1</v>
      </c>
      <c r="BP35" s="12">
        <v>2.264E-09</v>
      </c>
      <c r="BQ35" s="12">
        <v>1.262E-14</v>
      </c>
      <c r="BR35" s="12">
        <v>1.87E-08</v>
      </c>
      <c r="BS35" s="12">
        <v>5.888E-05</v>
      </c>
      <c r="BT35" s="12">
        <v>4.79E-07</v>
      </c>
      <c r="BU35" s="12">
        <v>1.033E-06</v>
      </c>
      <c r="BV35" s="12">
        <v>4.945E-07</v>
      </c>
      <c r="BW35" s="12">
        <v>6.642E-07</v>
      </c>
      <c r="BX35" s="12">
        <v>2.879E-05</v>
      </c>
      <c r="BY35" s="12">
        <v>2.123E-05</v>
      </c>
      <c r="BZ35" s="12">
        <v>1.058E-05</v>
      </c>
      <c r="CA35" s="12">
        <v>5.878E-06</v>
      </c>
      <c r="CB35" s="12">
        <v>1.709E-06</v>
      </c>
      <c r="CC35" s="12">
        <v>9.365E-07</v>
      </c>
      <c r="CD35" s="12">
        <v>1.751E-06</v>
      </c>
      <c r="CE35" s="12">
        <v>7.062E-09</v>
      </c>
      <c r="CF35" s="12">
        <v>1.019E-06</v>
      </c>
      <c r="CG35" s="12">
        <v>4.617E-06</v>
      </c>
      <c r="CH35" s="12">
        <v>6.506E-05</v>
      </c>
      <c r="CI35" s="12">
        <v>2.013E-06</v>
      </c>
      <c r="CJ35" s="12">
        <v>2.227E-14</v>
      </c>
    </row>
    <row r="36" spans="1:88" ht="12.75">
      <c r="A36" s="7">
        <v>420</v>
      </c>
      <c r="B36" s="12">
        <v>0.2982</v>
      </c>
      <c r="C36" s="12">
        <v>0.0001299</v>
      </c>
      <c r="D36" s="12">
        <v>0.002964</v>
      </c>
      <c r="E36" s="12">
        <v>1.091E-07</v>
      </c>
      <c r="F36" s="12">
        <v>2.632E-06</v>
      </c>
      <c r="G36" s="12">
        <v>4.109E-06</v>
      </c>
      <c r="H36" s="12">
        <v>0.01587</v>
      </c>
      <c r="I36" s="12">
        <v>1.891E-06</v>
      </c>
      <c r="J36" s="12">
        <v>7.95E-05</v>
      </c>
      <c r="K36" s="12">
        <v>0.07988</v>
      </c>
      <c r="L36" s="12">
        <v>6.031E-05</v>
      </c>
      <c r="M36" s="12">
        <v>0.01833</v>
      </c>
      <c r="N36" s="12">
        <v>0.9121</v>
      </c>
      <c r="O36" s="12">
        <v>7.359E-05</v>
      </c>
      <c r="P36" s="12">
        <v>4.643E-06</v>
      </c>
      <c r="Q36" s="12">
        <v>8.836E-06</v>
      </c>
      <c r="R36" s="12">
        <v>0.00986</v>
      </c>
      <c r="S36" s="12">
        <v>0.03024</v>
      </c>
      <c r="T36" s="12">
        <v>0.01926</v>
      </c>
      <c r="U36" s="12">
        <v>4.595E-06</v>
      </c>
      <c r="V36" s="12">
        <v>0.007406</v>
      </c>
      <c r="W36" s="12">
        <v>5.482E-05</v>
      </c>
      <c r="X36" s="12">
        <v>0.01493</v>
      </c>
      <c r="Y36" s="12">
        <v>0.01024</v>
      </c>
      <c r="Z36" s="12">
        <v>0.007337</v>
      </c>
      <c r="AA36" s="12">
        <v>0.01613</v>
      </c>
      <c r="AB36" s="12">
        <v>8.418E-05</v>
      </c>
      <c r="AC36" s="12">
        <v>0.0007046</v>
      </c>
      <c r="AD36" s="12">
        <v>4.237E-05</v>
      </c>
      <c r="AE36" s="12">
        <v>6.786E-06</v>
      </c>
      <c r="AF36" s="12">
        <v>1.225E-05</v>
      </c>
      <c r="AG36" s="12">
        <v>0.008594</v>
      </c>
      <c r="AH36" s="12">
        <v>1.999</v>
      </c>
      <c r="AI36" s="12">
        <v>0.004663</v>
      </c>
      <c r="AJ36" s="12">
        <v>1.545E-08</v>
      </c>
      <c r="AK36" s="12">
        <v>0.02605</v>
      </c>
      <c r="AL36" s="12">
        <v>8.384E-05</v>
      </c>
      <c r="AM36" s="12">
        <v>0</v>
      </c>
      <c r="AN36" s="12">
        <v>0.006672</v>
      </c>
      <c r="AO36" s="12">
        <v>0.001279</v>
      </c>
      <c r="AP36" s="12">
        <v>0</v>
      </c>
      <c r="AQ36" s="12">
        <v>3.072E-11</v>
      </c>
      <c r="AR36" s="12">
        <v>2.401E-11</v>
      </c>
      <c r="AS36" s="12">
        <v>0.00737</v>
      </c>
      <c r="AT36" s="12">
        <v>3.062E-08</v>
      </c>
      <c r="AU36" s="12">
        <v>1.085E-05</v>
      </c>
      <c r="AV36" s="12">
        <v>0</v>
      </c>
      <c r="AW36" s="12">
        <v>0</v>
      </c>
      <c r="AX36" s="12">
        <v>66.05</v>
      </c>
      <c r="AY36" s="12">
        <v>0.04492</v>
      </c>
      <c r="AZ36" s="12">
        <v>0.08788</v>
      </c>
      <c r="BA36" s="12">
        <v>0.005095</v>
      </c>
      <c r="BB36" s="12">
        <v>0.08805</v>
      </c>
      <c r="BC36" s="12">
        <v>0</v>
      </c>
      <c r="BD36" s="12">
        <v>0.1091</v>
      </c>
      <c r="BE36" s="12">
        <v>0.3355</v>
      </c>
      <c r="BF36" s="12">
        <v>0.0375</v>
      </c>
      <c r="BG36" s="12">
        <v>0</v>
      </c>
      <c r="BH36" s="12">
        <v>0.01727</v>
      </c>
      <c r="BI36" s="12">
        <v>0.04999</v>
      </c>
      <c r="BJ36" s="12">
        <v>0.04986</v>
      </c>
      <c r="BK36" s="12">
        <v>0.03412</v>
      </c>
      <c r="BL36" s="12">
        <v>0.03399</v>
      </c>
      <c r="BM36" s="12">
        <v>0.03399</v>
      </c>
      <c r="BN36" s="12">
        <v>0.03412</v>
      </c>
      <c r="BO36" s="12">
        <v>1</v>
      </c>
      <c r="BP36" s="12">
        <v>2.276E-09</v>
      </c>
      <c r="BQ36" s="12">
        <v>1.273E-14</v>
      </c>
      <c r="BR36" s="12">
        <v>1.83E-08</v>
      </c>
      <c r="BS36" s="12">
        <v>5.913E-05</v>
      </c>
      <c r="BT36" s="12">
        <v>4.911E-07</v>
      </c>
      <c r="BU36" s="12">
        <v>1.048E-06</v>
      </c>
      <c r="BV36" s="12">
        <v>5.015E-07</v>
      </c>
      <c r="BW36" s="12">
        <v>6.81E-07</v>
      </c>
      <c r="BX36" s="12">
        <v>2.877E-05</v>
      </c>
      <c r="BY36" s="12">
        <v>2.144E-05</v>
      </c>
      <c r="BZ36" s="12">
        <v>1.076E-05</v>
      </c>
      <c r="CA36" s="12">
        <v>5.928E-06</v>
      </c>
      <c r="CB36" s="12">
        <v>1.654E-06</v>
      </c>
      <c r="CC36" s="12">
        <v>9.134E-07</v>
      </c>
      <c r="CD36" s="12">
        <v>1.709E-06</v>
      </c>
      <c r="CE36" s="12">
        <v>6.128E-09</v>
      </c>
      <c r="CF36" s="12">
        <v>1.033E-06</v>
      </c>
      <c r="CG36" s="12">
        <v>4.644E-06</v>
      </c>
      <c r="CH36" s="12">
        <v>6.546E-05</v>
      </c>
      <c r="CI36" s="12">
        <v>1.958E-06</v>
      </c>
      <c r="CJ36" s="12">
        <v>1.558E-14</v>
      </c>
    </row>
    <row r="37" spans="1:88" ht="12.75">
      <c r="A37" s="7">
        <v>435</v>
      </c>
      <c r="B37" s="12">
        <v>0.3006</v>
      </c>
      <c r="C37" s="12">
        <v>0.0001276</v>
      </c>
      <c r="D37" s="12">
        <v>0.002929</v>
      </c>
      <c r="E37" s="12">
        <v>1.092E-07</v>
      </c>
      <c r="F37" s="12">
        <v>2.641E-06</v>
      </c>
      <c r="G37" s="12">
        <v>4.073E-06</v>
      </c>
      <c r="H37" s="12">
        <v>0.01599</v>
      </c>
      <c r="I37" s="12">
        <v>1.858E-06</v>
      </c>
      <c r="J37" s="12">
        <v>7.924E-05</v>
      </c>
      <c r="K37" s="12">
        <v>0.08155</v>
      </c>
      <c r="L37" s="12">
        <v>5.94E-05</v>
      </c>
      <c r="M37" s="12">
        <v>0.01894</v>
      </c>
      <c r="N37" s="12">
        <v>0.91</v>
      </c>
      <c r="O37" s="12">
        <v>7.394E-05</v>
      </c>
      <c r="P37" s="12">
        <v>4.67E-06</v>
      </c>
      <c r="Q37" s="12">
        <v>8.798E-06</v>
      </c>
      <c r="R37" s="12">
        <v>0.009699</v>
      </c>
      <c r="S37" s="12">
        <v>0.03018</v>
      </c>
      <c r="T37" s="12">
        <v>0.01919</v>
      </c>
      <c r="U37" s="12">
        <v>4.636E-06</v>
      </c>
      <c r="V37" s="12">
        <v>0.00738</v>
      </c>
      <c r="W37" s="12">
        <v>5.289E-05</v>
      </c>
      <c r="X37" s="12">
        <v>0.01462</v>
      </c>
      <c r="Y37" s="12">
        <v>0.01028</v>
      </c>
      <c r="Z37" s="12">
        <v>0.007428</v>
      </c>
      <c r="AA37" s="12">
        <v>0.01635</v>
      </c>
      <c r="AB37" s="12">
        <v>8.146E-05</v>
      </c>
      <c r="AC37" s="12">
        <v>0.0006683</v>
      </c>
      <c r="AD37" s="12">
        <v>3.895E-05</v>
      </c>
      <c r="AE37" s="12">
        <v>6.517E-06</v>
      </c>
      <c r="AF37" s="12">
        <v>1.178E-05</v>
      </c>
      <c r="AG37" s="12">
        <v>0.008603</v>
      </c>
      <c r="AH37" s="12">
        <v>1.999</v>
      </c>
      <c r="AI37" s="12">
        <v>0.004522</v>
      </c>
      <c r="AJ37" s="12">
        <v>1.06E-08</v>
      </c>
      <c r="AK37" s="12">
        <v>0.02566</v>
      </c>
      <c r="AL37" s="12">
        <v>7.202E-05</v>
      </c>
      <c r="AM37" s="12">
        <v>0</v>
      </c>
      <c r="AN37" s="12">
        <v>0.006574</v>
      </c>
      <c r="AO37" s="12">
        <v>0.001202</v>
      </c>
      <c r="AP37" s="12">
        <v>0</v>
      </c>
      <c r="AQ37" s="12">
        <v>3.115E-11</v>
      </c>
      <c r="AR37" s="12">
        <v>2.413E-11</v>
      </c>
      <c r="AS37" s="12">
        <v>0.007369</v>
      </c>
      <c r="AT37" s="12">
        <v>3.137E-08</v>
      </c>
      <c r="AU37" s="12">
        <v>1.096E-05</v>
      </c>
      <c r="AV37" s="12">
        <v>0</v>
      </c>
      <c r="AW37" s="12">
        <v>0</v>
      </c>
      <c r="AX37" s="12">
        <v>67.69</v>
      </c>
      <c r="AY37" s="12">
        <v>0.0462</v>
      </c>
      <c r="AZ37" s="12">
        <v>0.08996</v>
      </c>
      <c r="BA37" s="12">
        <v>0.005193</v>
      </c>
      <c r="BB37" s="12">
        <v>0.08813</v>
      </c>
      <c r="BC37" s="12">
        <v>0</v>
      </c>
      <c r="BD37" s="12">
        <v>0.1092</v>
      </c>
      <c r="BE37" s="12">
        <v>0.338</v>
      </c>
      <c r="BF37" s="12">
        <v>0.0375</v>
      </c>
      <c r="BG37" s="12">
        <v>0</v>
      </c>
      <c r="BH37" s="12">
        <v>0.01708</v>
      </c>
      <c r="BI37" s="12">
        <v>0.04999</v>
      </c>
      <c r="BJ37" s="12">
        <v>0.04986</v>
      </c>
      <c r="BK37" s="12">
        <v>0.034</v>
      </c>
      <c r="BL37" s="12">
        <v>0.03388</v>
      </c>
      <c r="BM37" s="12">
        <v>0.03388</v>
      </c>
      <c r="BN37" s="12">
        <v>0.034</v>
      </c>
      <c r="BO37" s="12">
        <v>1</v>
      </c>
      <c r="BP37" s="12">
        <v>2.287E-09</v>
      </c>
      <c r="BQ37" s="12">
        <v>1.283E-14</v>
      </c>
      <c r="BR37" s="12">
        <v>1.793E-08</v>
      </c>
      <c r="BS37" s="12">
        <v>5.939E-05</v>
      </c>
      <c r="BT37" s="12">
        <v>5.028E-07</v>
      </c>
      <c r="BU37" s="12">
        <v>1.062E-06</v>
      </c>
      <c r="BV37" s="12">
        <v>5.088E-07</v>
      </c>
      <c r="BW37" s="12">
        <v>6.979E-07</v>
      </c>
      <c r="BX37" s="12">
        <v>2.875E-05</v>
      </c>
      <c r="BY37" s="12">
        <v>2.166E-05</v>
      </c>
      <c r="BZ37" s="12">
        <v>1.094E-05</v>
      </c>
      <c r="CA37" s="12">
        <v>5.976E-06</v>
      </c>
      <c r="CB37" s="12">
        <v>1.6E-06</v>
      </c>
      <c r="CC37" s="12">
        <v>8.911E-07</v>
      </c>
      <c r="CD37" s="12">
        <v>1.669E-06</v>
      </c>
      <c r="CE37" s="12">
        <v>5.316E-09</v>
      </c>
      <c r="CF37" s="12">
        <v>1.047E-06</v>
      </c>
      <c r="CG37" s="12">
        <v>4.671E-06</v>
      </c>
      <c r="CH37" s="12">
        <v>6.586E-05</v>
      </c>
      <c r="CI37" s="12">
        <v>1.904E-06</v>
      </c>
      <c r="CJ37" s="12">
        <v>1.087E-14</v>
      </c>
    </row>
    <row r="38" spans="1:88" ht="12.75">
      <c r="A38" s="7">
        <v>450</v>
      </c>
      <c r="B38" s="12">
        <v>0.3029</v>
      </c>
      <c r="C38" s="12">
        <v>0.0001252</v>
      </c>
      <c r="D38" s="12">
        <v>0.002893</v>
      </c>
      <c r="E38" s="12">
        <v>1.093E-07</v>
      </c>
      <c r="F38" s="12">
        <v>2.648E-06</v>
      </c>
      <c r="G38" s="12">
        <v>4.035E-06</v>
      </c>
      <c r="H38" s="12">
        <v>0.0161</v>
      </c>
      <c r="I38" s="12">
        <v>1.826E-06</v>
      </c>
      <c r="J38" s="12">
        <v>7.899E-05</v>
      </c>
      <c r="K38" s="12">
        <v>0.08318</v>
      </c>
      <c r="L38" s="12">
        <v>5.85E-05</v>
      </c>
      <c r="M38" s="12">
        <v>0.01953</v>
      </c>
      <c r="N38" s="12">
        <v>0.908</v>
      </c>
      <c r="O38" s="12">
        <v>7.429E-05</v>
      </c>
      <c r="P38" s="12">
        <v>4.696E-06</v>
      </c>
      <c r="Q38" s="12">
        <v>8.762E-06</v>
      </c>
      <c r="R38" s="12">
        <v>0.009541</v>
      </c>
      <c r="S38" s="12">
        <v>0.03012</v>
      </c>
      <c r="T38" s="12">
        <v>0.01913</v>
      </c>
      <c r="U38" s="12">
        <v>4.678E-06</v>
      </c>
      <c r="V38" s="12">
        <v>0.007355</v>
      </c>
      <c r="W38" s="12">
        <v>5.109E-05</v>
      </c>
      <c r="X38" s="12">
        <v>0.01432</v>
      </c>
      <c r="Y38" s="12">
        <v>0.01032</v>
      </c>
      <c r="Z38" s="12">
        <v>0.007512</v>
      </c>
      <c r="AA38" s="12">
        <v>0.01656</v>
      </c>
      <c r="AB38" s="12">
        <v>7.886E-05</v>
      </c>
      <c r="AC38" s="12">
        <v>0.0006349</v>
      </c>
      <c r="AD38" s="12">
        <v>3.596E-05</v>
      </c>
      <c r="AE38" s="12">
        <v>6.262E-06</v>
      </c>
      <c r="AF38" s="12">
        <v>1.133E-05</v>
      </c>
      <c r="AG38" s="12">
        <v>0.008611</v>
      </c>
      <c r="AH38" s="12">
        <v>1.999</v>
      </c>
      <c r="AI38" s="12">
        <v>0.004384</v>
      </c>
      <c r="AJ38" s="12">
        <v>7.255E-09</v>
      </c>
      <c r="AK38" s="12">
        <v>0.02528</v>
      </c>
      <c r="AL38" s="12">
        <v>6.182E-05</v>
      </c>
      <c r="AM38" s="12">
        <v>2.514E-22</v>
      </c>
      <c r="AN38" s="12">
        <v>0.006477</v>
      </c>
      <c r="AO38" s="12">
        <v>0.00113</v>
      </c>
      <c r="AP38" s="12">
        <v>0</v>
      </c>
      <c r="AQ38" s="12">
        <v>3.163E-11</v>
      </c>
      <c r="AR38" s="12">
        <v>2.425E-11</v>
      </c>
      <c r="AS38" s="12">
        <v>0.007369</v>
      </c>
      <c r="AT38" s="12">
        <v>3.215E-08</v>
      </c>
      <c r="AU38" s="12">
        <v>1.107E-05</v>
      </c>
      <c r="AV38" s="12">
        <v>0</v>
      </c>
      <c r="AW38" s="12">
        <v>0</v>
      </c>
      <c r="AX38" s="12">
        <v>69.33</v>
      </c>
      <c r="AY38" s="12">
        <v>0.04747</v>
      </c>
      <c r="AZ38" s="12">
        <v>0.09203</v>
      </c>
      <c r="BA38" s="12">
        <v>0.005291</v>
      </c>
      <c r="BB38" s="12">
        <v>0.0882</v>
      </c>
      <c r="BC38" s="12">
        <v>0</v>
      </c>
      <c r="BD38" s="12">
        <v>0.1093</v>
      </c>
      <c r="BE38" s="12">
        <v>0.3403</v>
      </c>
      <c r="BF38" s="12">
        <v>0.0375</v>
      </c>
      <c r="BG38" s="12">
        <v>0</v>
      </c>
      <c r="BH38" s="12">
        <v>0.0169</v>
      </c>
      <c r="BI38" s="12">
        <v>0.04999</v>
      </c>
      <c r="BJ38" s="12">
        <v>0.04986</v>
      </c>
      <c r="BK38" s="12">
        <v>0.03389</v>
      </c>
      <c r="BL38" s="12">
        <v>0.03376</v>
      </c>
      <c r="BM38" s="12">
        <v>0.03376</v>
      </c>
      <c r="BN38" s="12">
        <v>0.03389</v>
      </c>
      <c r="BO38" s="12">
        <v>1</v>
      </c>
      <c r="BP38" s="12">
        <v>2.298E-09</v>
      </c>
      <c r="BQ38" s="12">
        <v>1.293E-14</v>
      </c>
      <c r="BR38" s="12">
        <v>1.757E-08</v>
      </c>
      <c r="BS38" s="12">
        <v>5.966E-05</v>
      </c>
      <c r="BT38" s="12">
        <v>5.141E-07</v>
      </c>
      <c r="BU38" s="12">
        <v>1.077E-06</v>
      </c>
      <c r="BV38" s="12">
        <v>5.164E-07</v>
      </c>
      <c r="BW38" s="12">
        <v>7.147E-07</v>
      </c>
      <c r="BX38" s="12">
        <v>2.874E-05</v>
      </c>
      <c r="BY38" s="12">
        <v>2.188E-05</v>
      </c>
      <c r="BZ38" s="12">
        <v>1.112E-05</v>
      </c>
      <c r="CA38" s="12">
        <v>6.023E-06</v>
      </c>
      <c r="CB38" s="12">
        <v>1.549E-06</v>
      </c>
      <c r="CC38" s="12">
        <v>8.696E-07</v>
      </c>
      <c r="CD38" s="12">
        <v>1.631E-06</v>
      </c>
      <c r="CE38" s="12">
        <v>4.61E-09</v>
      </c>
      <c r="CF38" s="12">
        <v>1.06E-06</v>
      </c>
      <c r="CG38" s="12">
        <v>4.697E-06</v>
      </c>
      <c r="CH38" s="12">
        <v>6.626E-05</v>
      </c>
      <c r="CI38" s="12">
        <v>1.853E-06</v>
      </c>
      <c r="CJ38" s="12">
        <v>7.566E-15</v>
      </c>
    </row>
    <row r="39" spans="1:88" ht="12.75">
      <c r="A39" s="7">
        <v>465</v>
      </c>
      <c r="B39" s="12">
        <v>0.3051</v>
      </c>
      <c r="C39" s="12">
        <v>0.000123</v>
      </c>
      <c r="D39" s="12">
        <v>0.002858</v>
      </c>
      <c r="E39" s="12">
        <v>1.094E-07</v>
      </c>
      <c r="F39" s="12">
        <v>2.653E-06</v>
      </c>
      <c r="G39" s="12">
        <v>3.993E-06</v>
      </c>
      <c r="H39" s="12">
        <v>0.01621</v>
      </c>
      <c r="I39" s="12">
        <v>1.794E-06</v>
      </c>
      <c r="J39" s="12">
        <v>7.875E-05</v>
      </c>
      <c r="K39" s="12">
        <v>0.08478</v>
      </c>
      <c r="L39" s="12">
        <v>5.761E-05</v>
      </c>
      <c r="M39" s="12">
        <v>0.02012</v>
      </c>
      <c r="N39" s="12">
        <v>0.9059</v>
      </c>
      <c r="O39" s="12">
        <v>7.464E-05</v>
      </c>
      <c r="P39" s="12">
        <v>4.722E-06</v>
      </c>
      <c r="Q39" s="12">
        <v>8.728E-06</v>
      </c>
      <c r="R39" s="12">
        <v>0.009387</v>
      </c>
      <c r="S39" s="12">
        <v>0.03006</v>
      </c>
      <c r="T39" s="12">
        <v>0.01906</v>
      </c>
      <c r="U39" s="12">
        <v>4.722E-06</v>
      </c>
      <c r="V39" s="12">
        <v>0.007331</v>
      </c>
      <c r="W39" s="12">
        <v>4.942E-05</v>
      </c>
      <c r="X39" s="12">
        <v>0.01403</v>
      </c>
      <c r="Y39" s="12">
        <v>0.01035</v>
      </c>
      <c r="Z39" s="12">
        <v>0.007589</v>
      </c>
      <c r="AA39" s="12">
        <v>0.01676</v>
      </c>
      <c r="AB39" s="12">
        <v>7.637E-05</v>
      </c>
      <c r="AC39" s="12">
        <v>0.000604</v>
      </c>
      <c r="AD39" s="12">
        <v>3.334E-05</v>
      </c>
      <c r="AE39" s="12">
        <v>6.02E-06</v>
      </c>
      <c r="AF39" s="12">
        <v>1.09E-05</v>
      </c>
      <c r="AG39" s="12">
        <v>0.008617</v>
      </c>
      <c r="AH39" s="12">
        <v>1.999</v>
      </c>
      <c r="AI39" s="12">
        <v>0.00425</v>
      </c>
      <c r="AJ39" s="12">
        <v>4.972E-09</v>
      </c>
      <c r="AK39" s="12">
        <v>0.0249</v>
      </c>
      <c r="AL39" s="12">
        <v>5.304E-05</v>
      </c>
      <c r="AM39" s="12">
        <v>0</v>
      </c>
      <c r="AN39" s="12">
        <v>0.006381</v>
      </c>
      <c r="AO39" s="12">
        <v>0.001062</v>
      </c>
      <c r="AP39" s="12">
        <v>0</v>
      </c>
      <c r="AQ39" s="12">
        <v>3.214E-11</v>
      </c>
      <c r="AR39" s="12">
        <v>2.438E-11</v>
      </c>
      <c r="AS39" s="12">
        <v>0.007368</v>
      </c>
      <c r="AT39" s="12">
        <v>3.298E-08</v>
      </c>
      <c r="AU39" s="12">
        <v>1.12E-05</v>
      </c>
      <c r="AV39" s="12">
        <v>0</v>
      </c>
      <c r="AW39" s="12">
        <v>0</v>
      </c>
      <c r="AX39" s="12">
        <v>70.97</v>
      </c>
      <c r="AY39" s="12">
        <v>0.04872</v>
      </c>
      <c r="AZ39" s="12">
        <v>0.0941</v>
      </c>
      <c r="BA39" s="12">
        <v>0.005388</v>
      </c>
      <c r="BB39" s="12">
        <v>0.08826</v>
      </c>
      <c r="BC39" s="12">
        <v>0</v>
      </c>
      <c r="BD39" s="12">
        <v>0.1094</v>
      </c>
      <c r="BE39" s="12">
        <v>0.3425</v>
      </c>
      <c r="BF39" s="12">
        <v>0.0375</v>
      </c>
      <c r="BG39" s="12">
        <v>0</v>
      </c>
      <c r="BH39" s="12">
        <v>0.01672</v>
      </c>
      <c r="BI39" s="12">
        <v>0.04999</v>
      </c>
      <c r="BJ39" s="12">
        <v>0.04987</v>
      </c>
      <c r="BK39" s="12">
        <v>0.03377</v>
      </c>
      <c r="BL39" s="12">
        <v>0.03365</v>
      </c>
      <c r="BM39" s="12">
        <v>0.03365</v>
      </c>
      <c r="BN39" s="12">
        <v>0.03377</v>
      </c>
      <c r="BO39" s="12">
        <v>1</v>
      </c>
      <c r="BP39" s="12">
        <v>2.308E-09</v>
      </c>
      <c r="BQ39" s="12">
        <v>1.302E-14</v>
      </c>
      <c r="BR39" s="12">
        <v>1.723E-08</v>
      </c>
      <c r="BS39" s="12">
        <v>5.993E-05</v>
      </c>
      <c r="BT39" s="12">
        <v>5.251E-07</v>
      </c>
      <c r="BU39" s="12">
        <v>1.09E-06</v>
      </c>
      <c r="BV39" s="12">
        <v>5.242E-07</v>
      </c>
      <c r="BW39" s="12">
        <v>7.315E-07</v>
      </c>
      <c r="BX39" s="12">
        <v>2.874E-05</v>
      </c>
      <c r="BY39" s="12">
        <v>2.21E-05</v>
      </c>
      <c r="BZ39" s="12">
        <v>1.13E-05</v>
      </c>
      <c r="CA39" s="12">
        <v>6.069E-06</v>
      </c>
      <c r="CB39" s="12">
        <v>1.5E-06</v>
      </c>
      <c r="CC39" s="12">
        <v>8.488E-07</v>
      </c>
      <c r="CD39" s="12">
        <v>1.593E-06</v>
      </c>
      <c r="CE39" s="12">
        <v>3.996E-09</v>
      </c>
      <c r="CF39" s="12">
        <v>1.074E-06</v>
      </c>
      <c r="CG39" s="12">
        <v>4.723E-06</v>
      </c>
      <c r="CH39" s="12">
        <v>6.668E-05</v>
      </c>
      <c r="CI39" s="12">
        <v>1.803E-06</v>
      </c>
      <c r="CJ39" s="12">
        <v>5.271E-15</v>
      </c>
    </row>
    <row r="40" spans="1:88" ht="12.75">
      <c r="A40" s="7">
        <v>480</v>
      </c>
      <c r="B40" s="12">
        <v>0.3073</v>
      </c>
      <c r="C40" s="12">
        <v>0.0001208</v>
      </c>
      <c r="D40" s="12">
        <v>0.002823</v>
      </c>
      <c r="E40" s="12">
        <v>1.094E-07</v>
      </c>
      <c r="F40" s="12">
        <v>2.656E-06</v>
      </c>
      <c r="G40" s="12">
        <v>3.949E-06</v>
      </c>
      <c r="H40" s="12">
        <v>0.01633</v>
      </c>
      <c r="I40" s="12">
        <v>1.763E-06</v>
      </c>
      <c r="J40" s="12">
        <v>7.852E-05</v>
      </c>
      <c r="K40" s="12">
        <v>0.08635</v>
      </c>
      <c r="L40" s="12">
        <v>5.675E-05</v>
      </c>
      <c r="M40" s="12">
        <v>0.0207</v>
      </c>
      <c r="N40" s="12">
        <v>0.9038</v>
      </c>
      <c r="O40" s="12">
        <v>7.5E-05</v>
      </c>
      <c r="P40" s="12">
        <v>4.748E-06</v>
      </c>
      <c r="Q40" s="12">
        <v>8.696E-06</v>
      </c>
      <c r="R40" s="12">
        <v>0.009236</v>
      </c>
      <c r="S40" s="12">
        <v>0.03</v>
      </c>
      <c r="T40" s="12">
        <v>0.01899</v>
      </c>
      <c r="U40" s="12">
        <v>4.767E-06</v>
      </c>
      <c r="V40" s="12">
        <v>0.007309</v>
      </c>
      <c r="W40" s="12">
        <v>4.785E-05</v>
      </c>
      <c r="X40" s="12">
        <v>0.01375</v>
      </c>
      <c r="Y40" s="12">
        <v>0.0104</v>
      </c>
      <c r="Z40" s="12">
        <v>0.007661</v>
      </c>
      <c r="AA40" s="12">
        <v>0.01697</v>
      </c>
      <c r="AB40" s="12">
        <v>7.399E-05</v>
      </c>
      <c r="AC40" s="12">
        <v>0.0005754</v>
      </c>
      <c r="AD40" s="12">
        <v>3.104E-05</v>
      </c>
      <c r="AE40" s="12">
        <v>5.79E-06</v>
      </c>
      <c r="AF40" s="12">
        <v>1.049E-05</v>
      </c>
      <c r="AG40" s="12">
        <v>0.008621</v>
      </c>
      <c r="AH40" s="12">
        <v>1.999</v>
      </c>
      <c r="AI40" s="12">
        <v>0.00412</v>
      </c>
      <c r="AJ40" s="12">
        <v>3.403E-09</v>
      </c>
      <c r="AK40" s="12">
        <v>0.02453</v>
      </c>
      <c r="AL40" s="12">
        <v>4.548E-05</v>
      </c>
      <c r="AM40" s="12">
        <v>7.19E-21</v>
      </c>
      <c r="AN40" s="12">
        <v>0.006287</v>
      </c>
      <c r="AO40" s="12">
        <v>0.0009979</v>
      </c>
      <c r="AP40" s="12">
        <v>1.609E-22</v>
      </c>
      <c r="AQ40" s="12">
        <v>3.269E-11</v>
      </c>
      <c r="AR40" s="12">
        <v>2.451E-11</v>
      </c>
      <c r="AS40" s="12">
        <v>0.007367</v>
      </c>
      <c r="AT40" s="12">
        <v>3.384E-08</v>
      </c>
      <c r="AU40" s="12">
        <v>1.134E-05</v>
      </c>
      <c r="AV40" s="12">
        <v>0</v>
      </c>
      <c r="AW40" s="12">
        <v>0</v>
      </c>
      <c r="AX40" s="12">
        <v>72.61</v>
      </c>
      <c r="AY40" s="12">
        <v>0.04997</v>
      </c>
      <c r="AZ40" s="12">
        <v>0.09617</v>
      </c>
      <c r="BA40" s="12">
        <v>0.005483</v>
      </c>
      <c r="BB40" s="12">
        <v>0.08831</v>
      </c>
      <c r="BC40" s="12">
        <v>0</v>
      </c>
      <c r="BD40" s="12">
        <v>0.1094</v>
      </c>
      <c r="BE40" s="12">
        <v>0.3447</v>
      </c>
      <c r="BF40" s="12">
        <v>0.0375</v>
      </c>
      <c r="BG40" s="12">
        <v>0</v>
      </c>
      <c r="BH40" s="12">
        <v>0.01655</v>
      </c>
      <c r="BI40" s="12">
        <v>0.04999</v>
      </c>
      <c r="BJ40" s="12">
        <v>0.04987</v>
      </c>
      <c r="BK40" s="12">
        <v>0.03366</v>
      </c>
      <c r="BL40" s="12">
        <v>0.03354</v>
      </c>
      <c r="BM40" s="12">
        <v>0.03354</v>
      </c>
      <c r="BN40" s="12">
        <v>0.03366</v>
      </c>
      <c r="BO40" s="12">
        <v>1</v>
      </c>
      <c r="BP40" s="12">
        <v>2.318E-09</v>
      </c>
      <c r="BQ40" s="12">
        <v>1.311E-14</v>
      </c>
      <c r="BR40" s="12">
        <v>1.691E-08</v>
      </c>
      <c r="BS40" s="12">
        <v>6.022E-05</v>
      </c>
      <c r="BT40" s="12">
        <v>5.358E-07</v>
      </c>
      <c r="BU40" s="12">
        <v>1.104E-06</v>
      </c>
      <c r="BV40" s="12">
        <v>5.322E-07</v>
      </c>
      <c r="BW40" s="12">
        <v>7.482E-07</v>
      </c>
      <c r="BX40" s="12">
        <v>2.874E-05</v>
      </c>
      <c r="BY40" s="12">
        <v>2.233E-05</v>
      </c>
      <c r="BZ40" s="12">
        <v>1.148E-05</v>
      </c>
      <c r="CA40" s="12">
        <v>6.113E-06</v>
      </c>
      <c r="CB40" s="12">
        <v>1.454E-06</v>
      </c>
      <c r="CC40" s="12">
        <v>8.287E-07</v>
      </c>
      <c r="CD40" s="12">
        <v>1.557E-06</v>
      </c>
      <c r="CE40" s="12">
        <v>3.463E-09</v>
      </c>
      <c r="CF40" s="12">
        <v>1.087E-06</v>
      </c>
      <c r="CG40" s="12">
        <v>4.749E-06</v>
      </c>
      <c r="CH40" s="12">
        <v>6.709E-05</v>
      </c>
      <c r="CI40" s="12">
        <v>1.756E-06</v>
      </c>
      <c r="CJ40" s="12">
        <v>3.667E-15</v>
      </c>
    </row>
    <row r="41" spans="1:88" ht="12.75">
      <c r="A41" s="7">
        <v>495</v>
      </c>
      <c r="B41" s="12">
        <v>0.3093</v>
      </c>
      <c r="C41" s="12">
        <v>0.0001187</v>
      </c>
      <c r="D41" s="12">
        <v>0.002789</v>
      </c>
      <c r="E41" s="12">
        <v>1.095E-07</v>
      </c>
      <c r="F41" s="12">
        <v>2.658E-06</v>
      </c>
      <c r="G41" s="12">
        <v>3.904E-06</v>
      </c>
      <c r="H41" s="12">
        <v>0.01643</v>
      </c>
      <c r="I41" s="12">
        <v>1.733E-06</v>
      </c>
      <c r="J41" s="12">
        <v>7.83E-05</v>
      </c>
      <c r="K41" s="12">
        <v>0.08788</v>
      </c>
      <c r="L41" s="12">
        <v>5.59E-05</v>
      </c>
      <c r="M41" s="12">
        <v>0.02126</v>
      </c>
      <c r="N41" s="12">
        <v>0.9018</v>
      </c>
      <c r="O41" s="12">
        <v>7.535E-05</v>
      </c>
      <c r="P41" s="12">
        <v>4.773E-06</v>
      </c>
      <c r="Q41" s="12">
        <v>8.665E-06</v>
      </c>
      <c r="R41" s="12">
        <v>0.009089</v>
      </c>
      <c r="S41" s="12">
        <v>0.02994</v>
      </c>
      <c r="T41" s="12">
        <v>0.01891</v>
      </c>
      <c r="U41" s="12">
        <v>4.813E-06</v>
      </c>
      <c r="V41" s="12">
        <v>0.007287</v>
      </c>
      <c r="W41" s="12">
        <v>4.638E-05</v>
      </c>
      <c r="X41" s="12">
        <v>0.01348</v>
      </c>
      <c r="Y41" s="12">
        <v>0.01044</v>
      </c>
      <c r="Z41" s="12">
        <v>0.007728</v>
      </c>
      <c r="AA41" s="12">
        <v>0.01716</v>
      </c>
      <c r="AB41" s="12">
        <v>7.171E-05</v>
      </c>
      <c r="AC41" s="12">
        <v>0.0005488</v>
      </c>
      <c r="AD41" s="12">
        <v>2.9E-05</v>
      </c>
      <c r="AE41" s="12">
        <v>5.572E-06</v>
      </c>
      <c r="AF41" s="12">
        <v>1.011E-05</v>
      </c>
      <c r="AG41" s="12">
        <v>0.008624</v>
      </c>
      <c r="AH41" s="12">
        <v>1.998</v>
      </c>
      <c r="AI41" s="12">
        <v>0.003994</v>
      </c>
      <c r="AJ41" s="12">
        <v>2.317E-09</v>
      </c>
      <c r="AK41" s="12">
        <v>0.02416</v>
      </c>
      <c r="AL41" s="12">
        <v>3.897E-05</v>
      </c>
      <c r="AM41" s="12">
        <v>0</v>
      </c>
      <c r="AN41" s="12">
        <v>0.006194</v>
      </c>
      <c r="AO41" s="12">
        <v>0.0009379</v>
      </c>
      <c r="AP41" s="12">
        <v>0</v>
      </c>
      <c r="AQ41" s="12">
        <v>3.327E-11</v>
      </c>
      <c r="AR41" s="12">
        <v>2.464E-11</v>
      </c>
      <c r="AS41" s="12">
        <v>0.007366</v>
      </c>
      <c r="AT41" s="12">
        <v>3.472E-08</v>
      </c>
      <c r="AU41" s="12">
        <v>1.148E-05</v>
      </c>
      <c r="AV41" s="12">
        <v>0</v>
      </c>
      <c r="AW41" s="12">
        <v>0</v>
      </c>
      <c r="AX41" s="12">
        <v>74.25</v>
      </c>
      <c r="AY41" s="12">
        <v>0.05121</v>
      </c>
      <c r="AZ41" s="12">
        <v>0.09823</v>
      </c>
      <c r="BA41" s="12">
        <v>0.005578</v>
      </c>
      <c r="BB41" s="12">
        <v>0.08835</v>
      </c>
      <c r="BC41" s="12">
        <v>0</v>
      </c>
      <c r="BD41" s="12">
        <v>0.1095</v>
      </c>
      <c r="BE41" s="12">
        <v>0.3467</v>
      </c>
      <c r="BF41" s="12">
        <v>0.0375</v>
      </c>
      <c r="BG41" s="12">
        <v>0</v>
      </c>
      <c r="BH41" s="12">
        <v>0.01638</v>
      </c>
      <c r="BI41" s="12">
        <v>0.04999</v>
      </c>
      <c r="BJ41" s="12">
        <v>0.04987</v>
      </c>
      <c r="BK41" s="12">
        <v>0.03355</v>
      </c>
      <c r="BL41" s="12">
        <v>0.03344</v>
      </c>
      <c r="BM41" s="12">
        <v>0.03344</v>
      </c>
      <c r="BN41" s="12">
        <v>0.03355</v>
      </c>
      <c r="BO41" s="12">
        <v>1</v>
      </c>
      <c r="BP41" s="12">
        <v>2.327E-09</v>
      </c>
      <c r="BQ41" s="12">
        <v>1.32E-14</v>
      </c>
      <c r="BR41" s="12">
        <v>1.661E-08</v>
      </c>
      <c r="BS41" s="12">
        <v>6.051E-05</v>
      </c>
      <c r="BT41" s="12">
        <v>5.462E-07</v>
      </c>
      <c r="BU41" s="12">
        <v>1.117E-06</v>
      </c>
      <c r="BV41" s="12">
        <v>5.403E-07</v>
      </c>
      <c r="BW41" s="12">
        <v>7.649E-07</v>
      </c>
      <c r="BX41" s="12">
        <v>2.875E-05</v>
      </c>
      <c r="BY41" s="12">
        <v>2.256E-05</v>
      </c>
      <c r="BZ41" s="12">
        <v>1.166E-05</v>
      </c>
      <c r="CA41" s="12">
        <v>6.156E-06</v>
      </c>
      <c r="CB41" s="12">
        <v>1.409E-06</v>
      </c>
      <c r="CC41" s="12">
        <v>8.094E-07</v>
      </c>
      <c r="CD41" s="12">
        <v>1.522E-06</v>
      </c>
      <c r="CE41" s="12">
        <v>2.999E-09</v>
      </c>
      <c r="CF41" s="12">
        <v>1.1E-06</v>
      </c>
      <c r="CG41" s="12">
        <v>4.774E-06</v>
      </c>
      <c r="CH41" s="12">
        <v>6.751E-05</v>
      </c>
      <c r="CI41" s="12">
        <v>1.71E-06</v>
      </c>
      <c r="CJ41" s="12">
        <v>2.538E-15</v>
      </c>
    </row>
    <row r="42" spans="1:88" ht="12.75">
      <c r="A42" s="7">
        <v>510</v>
      </c>
      <c r="B42" s="12">
        <v>0.3113</v>
      </c>
      <c r="C42" s="12">
        <v>0.0001166</v>
      </c>
      <c r="D42" s="12">
        <v>0.002755</v>
      </c>
      <c r="E42" s="12">
        <v>1.096E-07</v>
      </c>
      <c r="F42" s="12">
        <v>2.658E-06</v>
      </c>
      <c r="G42" s="12">
        <v>3.857E-06</v>
      </c>
      <c r="H42" s="12">
        <v>0.01654</v>
      </c>
      <c r="I42" s="12">
        <v>1.704E-06</v>
      </c>
      <c r="J42" s="12">
        <v>7.809E-05</v>
      </c>
      <c r="K42" s="12">
        <v>0.08939</v>
      </c>
      <c r="L42" s="12">
        <v>5.506E-05</v>
      </c>
      <c r="M42" s="12">
        <v>0.02181</v>
      </c>
      <c r="N42" s="12">
        <v>0.8997</v>
      </c>
      <c r="O42" s="12">
        <v>7.571E-05</v>
      </c>
      <c r="P42" s="12">
        <v>4.797E-06</v>
      </c>
      <c r="Q42" s="12">
        <v>8.635E-06</v>
      </c>
      <c r="R42" s="12">
        <v>0.008945</v>
      </c>
      <c r="S42" s="12">
        <v>0.02988</v>
      </c>
      <c r="T42" s="12">
        <v>0.01884</v>
      </c>
      <c r="U42" s="12">
        <v>4.86E-06</v>
      </c>
      <c r="V42" s="12">
        <v>0.007267</v>
      </c>
      <c r="W42" s="12">
        <v>4.5E-05</v>
      </c>
      <c r="X42" s="12">
        <v>0.01321</v>
      </c>
      <c r="Y42" s="12">
        <v>0.01048</v>
      </c>
      <c r="Z42" s="12">
        <v>0.00779</v>
      </c>
      <c r="AA42" s="12">
        <v>0.01735</v>
      </c>
      <c r="AB42" s="12">
        <v>6.953E-05</v>
      </c>
      <c r="AC42" s="12">
        <v>0.0005241</v>
      </c>
      <c r="AD42" s="12">
        <v>2.719E-05</v>
      </c>
      <c r="AE42" s="12">
        <v>5.365E-06</v>
      </c>
      <c r="AF42" s="12">
        <v>9.742E-06</v>
      </c>
      <c r="AG42" s="12">
        <v>0.008625</v>
      </c>
      <c r="AH42" s="12">
        <v>1.998</v>
      </c>
      <c r="AI42" s="12">
        <v>0.003871</v>
      </c>
      <c r="AJ42" s="12">
        <v>1.56E-09</v>
      </c>
      <c r="AK42" s="12">
        <v>0.0238</v>
      </c>
      <c r="AL42" s="12">
        <v>3.337E-05</v>
      </c>
      <c r="AM42" s="12">
        <v>0</v>
      </c>
      <c r="AN42" s="12">
        <v>0.006103</v>
      </c>
      <c r="AO42" s="12">
        <v>0.0008814</v>
      </c>
      <c r="AP42" s="12">
        <v>0</v>
      </c>
      <c r="AQ42" s="12">
        <v>3.388E-11</v>
      </c>
      <c r="AR42" s="12">
        <v>2.477E-11</v>
      </c>
      <c r="AS42" s="12">
        <v>0.007365</v>
      </c>
      <c r="AT42" s="12">
        <v>3.564E-08</v>
      </c>
      <c r="AU42" s="12">
        <v>1.163E-05</v>
      </c>
      <c r="AV42" s="12">
        <v>0</v>
      </c>
      <c r="AW42" s="12">
        <v>0</v>
      </c>
      <c r="AX42" s="12">
        <v>75.89</v>
      </c>
      <c r="AY42" s="12">
        <v>0.05244</v>
      </c>
      <c r="AZ42" s="12">
        <v>0.1003</v>
      </c>
      <c r="BA42" s="12">
        <v>0.005672</v>
      </c>
      <c r="BB42" s="12">
        <v>0.08837</v>
      </c>
      <c r="BC42" s="12">
        <v>0</v>
      </c>
      <c r="BD42" s="12">
        <v>0.1096</v>
      </c>
      <c r="BE42" s="12">
        <v>0.3487</v>
      </c>
      <c r="BF42" s="12">
        <v>0.0375</v>
      </c>
      <c r="BG42" s="12">
        <v>0</v>
      </c>
      <c r="BH42" s="12">
        <v>0.01621</v>
      </c>
      <c r="BI42" s="12">
        <v>0.04999</v>
      </c>
      <c r="BJ42" s="12">
        <v>0.04987</v>
      </c>
      <c r="BK42" s="12">
        <v>0.03345</v>
      </c>
      <c r="BL42" s="12">
        <v>0.03333</v>
      </c>
      <c r="BM42" s="12">
        <v>0.03333</v>
      </c>
      <c r="BN42" s="12">
        <v>0.03345</v>
      </c>
      <c r="BO42" s="12">
        <v>1</v>
      </c>
      <c r="BP42" s="12">
        <v>2.336E-09</v>
      </c>
      <c r="BQ42" s="12">
        <v>1.329E-14</v>
      </c>
      <c r="BR42" s="12">
        <v>1.631E-08</v>
      </c>
      <c r="BS42" s="12">
        <v>6.08E-05</v>
      </c>
      <c r="BT42" s="12">
        <v>5.564E-07</v>
      </c>
      <c r="BU42" s="12">
        <v>1.13E-06</v>
      </c>
      <c r="BV42" s="12">
        <v>5.484E-07</v>
      </c>
      <c r="BW42" s="12">
        <v>7.815E-07</v>
      </c>
      <c r="BX42" s="12">
        <v>2.875E-05</v>
      </c>
      <c r="BY42" s="12">
        <v>2.279E-05</v>
      </c>
      <c r="BZ42" s="12">
        <v>1.184E-05</v>
      </c>
      <c r="CA42" s="12">
        <v>6.197E-06</v>
      </c>
      <c r="CB42" s="12">
        <v>1.365E-06</v>
      </c>
      <c r="CC42" s="12">
        <v>7.907E-07</v>
      </c>
      <c r="CD42" s="12">
        <v>1.488E-06</v>
      </c>
      <c r="CE42" s="12">
        <v>2.596E-09</v>
      </c>
      <c r="CF42" s="12">
        <v>1.112E-06</v>
      </c>
      <c r="CG42" s="12">
        <v>4.798E-06</v>
      </c>
      <c r="CH42" s="12">
        <v>6.792E-05</v>
      </c>
      <c r="CI42" s="12">
        <v>1.666E-06</v>
      </c>
      <c r="CJ42" s="12">
        <v>1.736E-15</v>
      </c>
    </row>
    <row r="43" spans="1:88" ht="12.75">
      <c r="A43" s="7">
        <v>525</v>
      </c>
      <c r="B43" s="12">
        <v>0.3132</v>
      </c>
      <c r="C43" s="12">
        <v>0.0001147</v>
      </c>
      <c r="D43" s="12">
        <v>0.002721</v>
      </c>
      <c r="E43" s="12">
        <v>1.096E-07</v>
      </c>
      <c r="F43" s="12">
        <v>2.657E-06</v>
      </c>
      <c r="G43" s="12">
        <v>3.808E-06</v>
      </c>
      <c r="H43" s="12">
        <v>0.01665</v>
      </c>
      <c r="I43" s="12">
        <v>1.675E-06</v>
      </c>
      <c r="J43" s="12">
        <v>7.788E-05</v>
      </c>
      <c r="K43" s="12">
        <v>0.09087</v>
      </c>
      <c r="L43" s="12">
        <v>5.425E-05</v>
      </c>
      <c r="M43" s="12">
        <v>0.02236</v>
      </c>
      <c r="N43" s="12">
        <v>0.8977</v>
      </c>
      <c r="O43" s="12">
        <v>7.607E-05</v>
      </c>
      <c r="P43" s="12">
        <v>4.821E-06</v>
      </c>
      <c r="Q43" s="12">
        <v>8.606E-06</v>
      </c>
      <c r="R43" s="12">
        <v>0.008805</v>
      </c>
      <c r="S43" s="12">
        <v>0.02983</v>
      </c>
      <c r="T43" s="12">
        <v>0.01877</v>
      </c>
      <c r="U43" s="12">
        <v>4.907E-06</v>
      </c>
      <c r="V43" s="12">
        <v>0.007247</v>
      </c>
      <c r="W43" s="12">
        <v>4.371E-05</v>
      </c>
      <c r="X43" s="12">
        <v>0.01296</v>
      </c>
      <c r="Y43" s="12">
        <v>0.01052</v>
      </c>
      <c r="Z43" s="12">
        <v>0.007849</v>
      </c>
      <c r="AA43" s="12">
        <v>0.01754</v>
      </c>
      <c r="AB43" s="12">
        <v>6.744E-05</v>
      </c>
      <c r="AC43" s="12">
        <v>0.000501</v>
      </c>
      <c r="AD43" s="12">
        <v>2.558E-05</v>
      </c>
      <c r="AE43" s="12">
        <v>5.168E-06</v>
      </c>
      <c r="AF43" s="12">
        <v>9.392E-06</v>
      </c>
      <c r="AG43" s="12">
        <v>0.008624</v>
      </c>
      <c r="AH43" s="12">
        <v>1.998</v>
      </c>
      <c r="AI43" s="12">
        <v>0.003751</v>
      </c>
      <c r="AJ43" s="12">
        <v>1.046E-09</v>
      </c>
      <c r="AK43" s="12">
        <v>0.02345</v>
      </c>
      <c r="AL43" s="12">
        <v>2.857E-05</v>
      </c>
      <c r="AM43" s="12">
        <v>2.733E-20</v>
      </c>
      <c r="AN43" s="12">
        <v>0.006013</v>
      </c>
      <c r="AO43" s="12">
        <v>0.0008283</v>
      </c>
      <c r="AP43" s="12">
        <v>6.806E-22</v>
      </c>
      <c r="AQ43" s="12">
        <v>3.451E-11</v>
      </c>
      <c r="AR43" s="12">
        <v>2.49E-11</v>
      </c>
      <c r="AS43" s="12">
        <v>0.007364</v>
      </c>
      <c r="AT43" s="12">
        <v>3.658E-08</v>
      </c>
      <c r="AU43" s="12">
        <v>1.178E-05</v>
      </c>
      <c r="AV43" s="12">
        <v>0</v>
      </c>
      <c r="AW43" s="12">
        <v>0</v>
      </c>
      <c r="AX43" s="12">
        <v>77.54</v>
      </c>
      <c r="AY43" s="12">
        <v>0.05366</v>
      </c>
      <c r="AZ43" s="12">
        <v>0.1024</v>
      </c>
      <c r="BA43" s="12">
        <v>0.005765</v>
      </c>
      <c r="BB43" s="12">
        <v>0.08839</v>
      </c>
      <c r="BC43" s="12">
        <v>0</v>
      </c>
      <c r="BD43" s="12">
        <v>0.1096</v>
      </c>
      <c r="BE43" s="12">
        <v>0.3506</v>
      </c>
      <c r="BF43" s="12">
        <v>0.0375</v>
      </c>
      <c r="BG43" s="12">
        <v>0</v>
      </c>
      <c r="BH43" s="12">
        <v>0.01605</v>
      </c>
      <c r="BI43" s="12">
        <v>0.04999</v>
      </c>
      <c r="BJ43" s="12">
        <v>0.04987</v>
      </c>
      <c r="BK43" s="12">
        <v>0.03334</v>
      </c>
      <c r="BL43" s="12">
        <v>0.03323</v>
      </c>
      <c r="BM43" s="12">
        <v>0.03323</v>
      </c>
      <c r="BN43" s="12">
        <v>0.03334</v>
      </c>
      <c r="BO43" s="12">
        <v>1</v>
      </c>
      <c r="BP43" s="12">
        <v>2.344E-09</v>
      </c>
      <c r="BQ43" s="12">
        <v>1.337E-14</v>
      </c>
      <c r="BR43" s="12">
        <v>1.604E-08</v>
      </c>
      <c r="BS43" s="12">
        <v>6.109E-05</v>
      </c>
      <c r="BT43" s="12">
        <v>5.663E-07</v>
      </c>
      <c r="BU43" s="12">
        <v>1.142E-06</v>
      </c>
      <c r="BV43" s="12">
        <v>5.567E-07</v>
      </c>
      <c r="BW43" s="12">
        <v>7.979E-07</v>
      </c>
      <c r="BX43" s="12">
        <v>2.876E-05</v>
      </c>
      <c r="BY43" s="12">
        <v>2.302E-05</v>
      </c>
      <c r="BZ43" s="12">
        <v>1.201E-05</v>
      </c>
      <c r="CA43" s="12">
        <v>6.237E-06</v>
      </c>
      <c r="CB43" s="12">
        <v>1.324E-06</v>
      </c>
      <c r="CC43" s="12">
        <v>7.727E-07</v>
      </c>
      <c r="CD43" s="12">
        <v>1.456E-06</v>
      </c>
      <c r="CE43" s="12">
        <v>2.246E-09</v>
      </c>
      <c r="CF43" s="12">
        <v>1.124E-06</v>
      </c>
      <c r="CG43" s="12">
        <v>4.822E-06</v>
      </c>
      <c r="CH43" s="12">
        <v>6.834E-05</v>
      </c>
      <c r="CI43" s="12">
        <v>1.623E-06</v>
      </c>
      <c r="CJ43" s="12">
        <v>1.182E-15</v>
      </c>
    </row>
    <row r="44" spans="1:88" ht="12.75">
      <c r="A44" s="7">
        <v>540</v>
      </c>
      <c r="B44" s="12">
        <v>0.315</v>
      </c>
      <c r="C44" s="12">
        <v>0.0001127</v>
      </c>
      <c r="D44" s="12">
        <v>0.002688</v>
      </c>
      <c r="E44" s="12">
        <v>1.097E-07</v>
      </c>
      <c r="F44" s="12">
        <v>2.655E-06</v>
      </c>
      <c r="G44" s="12">
        <v>3.759E-06</v>
      </c>
      <c r="H44" s="12">
        <v>0.01675</v>
      </c>
      <c r="I44" s="12">
        <v>1.648E-06</v>
      </c>
      <c r="J44" s="12">
        <v>7.769E-05</v>
      </c>
      <c r="K44" s="12">
        <v>0.09232</v>
      </c>
      <c r="L44" s="12">
        <v>5.346E-05</v>
      </c>
      <c r="M44" s="12">
        <v>0.02289</v>
      </c>
      <c r="N44" s="12">
        <v>0.8956</v>
      </c>
      <c r="O44" s="12">
        <v>7.643E-05</v>
      </c>
      <c r="P44" s="12">
        <v>4.845E-06</v>
      </c>
      <c r="Q44" s="12">
        <v>8.578E-06</v>
      </c>
      <c r="R44" s="12">
        <v>0.008667</v>
      </c>
      <c r="S44" s="12">
        <v>0.02977</v>
      </c>
      <c r="T44" s="12">
        <v>0.0187</v>
      </c>
      <c r="U44" s="12">
        <v>4.955E-06</v>
      </c>
      <c r="V44" s="12">
        <v>0.007228</v>
      </c>
      <c r="W44" s="12">
        <v>4.249E-05</v>
      </c>
      <c r="X44" s="12">
        <v>0.01272</v>
      </c>
      <c r="Y44" s="12">
        <v>0.01057</v>
      </c>
      <c r="Z44" s="12">
        <v>0.007904</v>
      </c>
      <c r="AA44" s="12">
        <v>0.01772</v>
      </c>
      <c r="AB44" s="12">
        <v>6.544E-05</v>
      </c>
      <c r="AC44" s="12">
        <v>0.0004795</v>
      </c>
      <c r="AD44" s="12">
        <v>2.415E-05</v>
      </c>
      <c r="AE44" s="12">
        <v>4.983E-06</v>
      </c>
      <c r="AF44" s="12">
        <v>9.065E-06</v>
      </c>
      <c r="AG44" s="12">
        <v>0.008622</v>
      </c>
      <c r="AH44" s="12">
        <v>1.998</v>
      </c>
      <c r="AI44" s="12">
        <v>0.003635</v>
      </c>
      <c r="AJ44" s="12">
        <v>6.955E-10</v>
      </c>
      <c r="AK44" s="12">
        <v>0.0231</v>
      </c>
      <c r="AL44" s="12">
        <v>2.444E-05</v>
      </c>
      <c r="AM44" s="12">
        <v>1.458E-19</v>
      </c>
      <c r="AN44" s="12">
        <v>0.005924</v>
      </c>
      <c r="AO44" s="12">
        <v>0.0007784</v>
      </c>
      <c r="AP44" s="12">
        <v>3.632E-21</v>
      </c>
      <c r="AQ44" s="12">
        <v>3.515E-11</v>
      </c>
      <c r="AR44" s="12">
        <v>2.503E-11</v>
      </c>
      <c r="AS44" s="12">
        <v>0.007364</v>
      </c>
      <c r="AT44" s="12">
        <v>3.755E-08</v>
      </c>
      <c r="AU44" s="12">
        <v>1.194E-05</v>
      </c>
      <c r="AV44" s="12">
        <v>0</v>
      </c>
      <c r="AW44" s="12">
        <v>0</v>
      </c>
      <c r="AX44" s="12">
        <v>79.18</v>
      </c>
      <c r="AY44" s="12">
        <v>0.05487</v>
      </c>
      <c r="AZ44" s="12">
        <v>0.1044</v>
      </c>
      <c r="BA44" s="12">
        <v>0.005857</v>
      </c>
      <c r="BB44" s="12">
        <v>0.08839</v>
      </c>
      <c r="BC44" s="12">
        <v>0</v>
      </c>
      <c r="BD44" s="12">
        <v>0.1097</v>
      </c>
      <c r="BE44" s="12">
        <v>0.3524</v>
      </c>
      <c r="BF44" s="12">
        <v>0.0375</v>
      </c>
      <c r="BG44" s="12">
        <v>0</v>
      </c>
      <c r="BH44" s="12">
        <v>0.01589</v>
      </c>
      <c r="BI44" s="12">
        <v>0.04999</v>
      </c>
      <c r="BJ44" s="12">
        <v>0.04988</v>
      </c>
      <c r="BK44" s="12">
        <v>0.03324</v>
      </c>
      <c r="BL44" s="12">
        <v>0.03313</v>
      </c>
      <c r="BM44" s="12">
        <v>0.03313</v>
      </c>
      <c r="BN44" s="12">
        <v>0.03324</v>
      </c>
      <c r="BO44" s="12">
        <v>1</v>
      </c>
      <c r="BP44" s="12">
        <v>2.352E-09</v>
      </c>
      <c r="BQ44" s="12">
        <v>1.344E-14</v>
      </c>
      <c r="BR44" s="12">
        <v>1.577E-08</v>
      </c>
      <c r="BS44" s="12">
        <v>6.139E-05</v>
      </c>
      <c r="BT44" s="12">
        <v>5.761E-07</v>
      </c>
      <c r="BU44" s="12">
        <v>1.155E-06</v>
      </c>
      <c r="BV44" s="12">
        <v>5.651E-07</v>
      </c>
      <c r="BW44" s="12">
        <v>8.144E-07</v>
      </c>
      <c r="BX44" s="12">
        <v>2.877E-05</v>
      </c>
      <c r="BY44" s="12">
        <v>2.326E-05</v>
      </c>
      <c r="BZ44" s="12">
        <v>1.219E-05</v>
      </c>
      <c r="CA44" s="12">
        <v>6.277E-06</v>
      </c>
      <c r="CB44" s="12">
        <v>1.285E-06</v>
      </c>
      <c r="CC44" s="12">
        <v>7.554E-07</v>
      </c>
      <c r="CD44" s="12">
        <v>1.425E-06</v>
      </c>
      <c r="CE44" s="12">
        <v>1.943E-09</v>
      </c>
      <c r="CF44" s="12">
        <v>1.136E-06</v>
      </c>
      <c r="CG44" s="12">
        <v>4.846E-06</v>
      </c>
      <c r="CH44" s="12">
        <v>6.876E-05</v>
      </c>
      <c r="CI44" s="12">
        <v>1.582E-06</v>
      </c>
      <c r="CJ44" s="12">
        <v>7.986E-16</v>
      </c>
    </row>
    <row r="45" spans="1:88" ht="12.75">
      <c r="A45" s="7">
        <v>555</v>
      </c>
      <c r="B45" s="12">
        <v>0.3167</v>
      </c>
      <c r="C45" s="12">
        <v>0.0001108</v>
      </c>
      <c r="D45" s="12">
        <v>0.002655</v>
      </c>
      <c r="E45" s="12">
        <v>1.098E-07</v>
      </c>
      <c r="F45" s="12">
        <v>2.652E-06</v>
      </c>
      <c r="G45" s="12">
        <v>3.709E-06</v>
      </c>
      <c r="H45" s="12">
        <v>0.01685</v>
      </c>
      <c r="I45" s="12">
        <v>1.621E-06</v>
      </c>
      <c r="J45" s="12">
        <v>7.75E-05</v>
      </c>
      <c r="K45" s="12">
        <v>0.09375</v>
      </c>
      <c r="L45" s="12">
        <v>5.268E-05</v>
      </c>
      <c r="M45" s="12">
        <v>0.02342</v>
      </c>
      <c r="N45" s="12">
        <v>0.8935</v>
      </c>
      <c r="O45" s="12">
        <v>7.678E-05</v>
      </c>
      <c r="P45" s="12">
        <v>4.868E-06</v>
      </c>
      <c r="Q45" s="12">
        <v>8.551E-06</v>
      </c>
      <c r="R45" s="12">
        <v>0.008533</v>
      </c>
      <c r="S45" s="12">
        <v>0.02971</v>
      </c>
      <c r="T45" s="12">
        <v>0.01863</v>
      </c>
      <c r="U45" s="12">
        <v>5.004E-06</v>
      </c>
      <c r="V45" s="12">
        <v>0.007209</v>
      </c>
      <c r="W45" s="12">
        <v>4.134E-05</v>
      </c>
      <c r="X45" s="12">
        <v>0.01248</v>
      </c>
      <c r="Y45" s="12">
        <v>0.01061</v>
      </c>
      <c r="Z45" s="12">
        <v>0.007956</v>
      </c>
      <c r="AA45" s="12">
        <v>0.0179</v>
      </c>
      <c r="AB45" s="12">
        <v>6.353E-05</v>
      </c>
      <c r="AC45" s="12">
        <v>0.0004593</v>
      </c>
      <c r="AD45" s="12">
        <v>2.286E-05</v>
      </c>
      <c r="AE45" s="12">
        <v>4.806E-06</v>
      </c>
      <c r="AF45" s="12">
        <v>8.75E-06</v>
      </c>
      <c r="AG45" s="12">
        <v>0.008619</v>
      </c>
      <c r="AH45" s="12">
        <v>1.998</v>
      </c>
      <c r="AI45" s="12">
        <v>0.003523</v>
      </c>
      <c r="AJ45" s="12">
        <v>4.607E-10</v>
      </c>
      <c r="AK45" s="12">
        <v>0.02275</v>
      </c>
      <c r="AL45" s="12">
        <v>2.09E-05</v>
      </c>
      <c r="AM45" s="12">
        <v>1.983E-19</v>
      </c>
      <c r="AN45" s="12">
        <v>0.005836</v>
      </c>
      <c r="AO45" s="12">
        <v>0.0007314</v>
      </c>
      <c r="AP45" s="12">
        <v>4.94E-21</v>
      </c>
      <c r="AQ45" s="12">
        <v>3.582E-11</v>
      </c>
      <c r="AR45" s="12">
        <v>2.516E-11</v>
      </c>
      <c r="AS45" s="12">
        <v>0.007363</v>
      </c>
      <c r="AT45" s="12">
        <v>3.853E-08</v>
      </c>
      <c r="AU45" s="12">
        <v>1.211E-05</v>
      </c>
      <c r="AV45" s="12">
        <v>0</v>
      </c>
      <c r="AW45" s="12">
        <v>0</v>
      </c>
      <c r="AX45" s="12">
        <v>80.83</v>
      </c>
      <c r="AY45" s="12">
        <v>0.05608</v>
      </c>
      <c r="AZ45" s="12">
        <v>0.1065</v>
      </c>
      <c r="BA45" s="12">
        <v>0.005948</v>
      </c>
      <c r="BB45" s="12">
        <v>0.08839</v>
      </c>
      <c r="BC45" s="12">
        <v>0</v>
      </c>
      <c r="BD45" s="12">
        <v>0.1098</v>
      </c>
      <c r="BE45" s="12">
        <v>0.3541</v>
      </c>
      <c r="BF45" s="12">
        <v>0.0375</v>
      </c>
      <c r="BG45" s="12">
        <v>0</v>
      </c>
      <c r="BH45" s="12">
        <v>0.01574</v>
      </c>
      <c r="BI45" s="12">
        <v>0.04999</v>
      </c>
      <c r="BJ45" s="12">
        <v>0.04988</v>
      </c>
      <c r="BK45" s="12">
        <v>0.03314</v>
      </c>
      <c r="BL45" s="12">
        <v>0.03303</v>
      </c>
      <c r="BM45" s="12">
        <v>0.03303</v>
      </c>
      <c r="BN45" s="12">
        <v>0.03314</v>
      </c>
      <c r="BO45" s="12">
        <v>1</v>
      </c>
      <c r="BP45" s="12">
        <v>2.359E-09</v>
      </c>
      <c r="BQ45" s="12">
        <v>1.352E-14</v>
      </c>
      <c r="BR45" s="12">
        <v>1.551E-08</v>
      </c>
      <c r="BS45" s="12">
        <v>6.169E-05</v>
      </c>
      <c r="BT45" s="12">
        <v>5.856E-07</v>
      </c>
      <c r="BU45" s="12">
        <v>1.166E-06</v>
      </c>
      <c r="BV45" s="12">
        <v>5.734E-07</v>
      </c>
      <c r="BW45" s="12">
        <v>8.307E-07</v>
      </c>
      <c r="BX45" s="12">
        <v>2.879E-05</v>
      </c>
      <c r="BY45" s="12">
        <v>2.349E-05</v>
      </c>
      <c r="BZ45" s="12">
        <v>1.236E-05</v>
      </c>
      <c r="CA45" s="12">
        <v>6.315E-06</v>
      </c>
      <c r="CB45" s="12">
        <v>1.246E-06</v>
      </c>
      <c r="CC45" s="12">
        <v>7.386E-07</v>
      </c>
      <c r="CD45" s="12">
        <v>1.394E-06</v>
      </c>
      <c r="CE45" s="12">
        <v>1.679E-09</v>
      </c>
      <c r="CF45" s="12">
        <v>1.148E-06</v>
      </c>
      <c r="CG45" s="12">
        <v>4.869E-06</v>
      </c>
      <c r="CH45" s="12">
        <v>6.917E-05</v>
      </c>
      <c r="CI45" s="12">
        <v>1.542E-06</v>
      </c>
      <c r="CJ45" s="12">
        <v>5.371E-16</v>
      </c>
    </row>
    <row r="46" spans="1:88" ht="12.75">
      <c r="A46" s="7">
        <v>570</v>
      </c>
      <c r="B46" s="12">
        <v>0.3184</v>
      </c>
      <c r="C46" s="12">
        <v>0.000109</v>
      </c>
      <c r="D46" s="12">
        <v>0.002623</v>
      </c>
      <c r="E46" s="12">
        <v>1.098E-07</v>
      </c>
      <c r="F46" s="12">
        <v>2.648E-06</v>
      </c>
      <c r="G46" s="12">
        <v>3.659E-06</v>
      </c>
      <c r="H46" s="12">
        <v>0.01695</v>
      </c>
      <c r="I46" s="12">
        <v>1.595E-06</v>
      </c>
      <c r="J46" s="12">
        <v>7.731E-05</v>
      </c>
      <c r="K46" s="12">
        <v>0.09515</v>
      </c>
      <c r="L46" s="12">
        <v>5.191E-05</v>
      </c>
      <c r="M46" s="12">
        <v>0.02393</v>
      </c>
      <c r="N46" s="12">
        <v>0.8915</v>
      </c>
      <c r="O46" s="12">
        <v>7.712E-05</v>
      </c>
      <c r="P46" s="12">
        <v>4.89E-06</v>
      </c>
      <c r="Q46" s="12">
        <v>8.524E-06</v>
      </c>
      <c r="R46" s="12">
        <v>0.008401</v>
      </c>
      <c r="S46" s="12">
        <v>0.02965</v>
      </c>
      <c r="T46" s="12">
        <v>0.01856</v>
      </c>
      <c r="U46" s="12">
        <v>5.053E-06</v>
      </c>
      <c r="V46" s="12">
        <v>0.007191</v>
      </c>
      <c r="W46" s="12">
        <v>4.026E-05</v>
      </c>
      <c r="X46" s="12">
        <v>0.01225</v>
      </c>
      <c r="Y46" s="12">
        <v>0.01065</v>
      </c>
      <c r="Z46" s="12">
        <v>0.008006</v>
      </c>
      <c r="AA46" s="12">
        <v>0.01807</v>
      </c>
      <c r="AB46" s="12">
        <v>6.17E-05</v>
      </c>
      <c r="AC46" s="12">
        <v>0.0004404</v>
      </c>
      <c r="AD46" s="12">
        <v>2.17E-05</v>
      </c>
      <c r="AE46" s="12">
        <v>4.637E-06</v>
      </c>
      <c r="AF46" s="12">
        <v>8.448E-06</v>
      </c>
      <c r="AG46" s="12">
        <v>0.008614</v>
      </c>
      <c r="AH46" s="12">
        <v>1.998</v>
      </c>
      <c r="AI46" s="12">
        <v>0.003413</v>
      </c>
      <c r="AJ46" s="12">
        <v>3.09E-10</v>
      </c>
      <c r="AK46" s="12">
        <v>0.02241</v>
      </c>
      <c r="AL46" s="12">
        <v>1.786E-05</v>
      </c>
      <c r="AM46" s="12">
        <v>1.622E-19</v>
      </c>
      <c r="AN46" s="12">
        <v>0.005749</v>
      </c>
      <c r="AO46" s="12">
        <v>0.0006872</v>
      </c>
      <c r="AP46" s="12">
        <v>4.049E-21</v>
      </c>
      <c r="AQ46" s="12">
        <v>3.651E-11</v>
      </c>
      <c r="AR46" s="12">
        <v>2.529E-11</v>
      </c>
      <c r="AS46" s="12">
        <v>0.007362</v>
      </c>
      <c r="AT46" s="12">
        <v>3.954E-08</v>
      </c>
      <c r="AU46" s="12">
        <v>1.227E-05</v>
      </c>
      <c r="AV46" s="12">
        <v>0</v>
      </c>
      <c r="AW46" s="12">
        <v>0</v>
      </c>
      <c r="AX46" s="12">
        <v>82.47</v>
      </c>
      <c r="AY46" s="12">
        <v>0.05728</v>
      </c>
      <c r="AZ46" s="12">
        <v>0.1085</v>
      </c>
      <c r="BA46" s="12">
        <v>0.006039</v>
      </c>
      <c r="BB46" s="12">
        <v>0.08838</v>
      </c>
      <c r="BC46" s="12">
        <v>0</v>
      </c>
      <c r="BD46" s="12">
        <v>0.1098</v>
      </c>
      <c r="BE46" s="12">
        <v>0.3558</v>
      </c>
      <c r="BF46" s="12">
        <v>0.0375</v>
      </c>
      <c r="BG46" s="12">
        <v>0</v>
      </c>
      <c r="BH46" s="12">
        <v>0.01559</v>
      </c>
      <c r="BI46" s="12">
        <v>0.04999</v>
      </c>
      <c r="BJ46" s="12">
        <v>0.04988</v>
      </c>
      <c r="BK46" s="12">
        <v>0.03304</v>
      </c>
      <c r="BL46" s="12">
        <v>0.03293</v>
      </c>
      <c r="BM46" s="12">
        <v>0.03293</v>
      </c>
      <c r="BN46" s="12">
        <v>0.03304</v>
      </c>
      <c r="BO46" s="12">
        <v>1</v>
      </c>
      <c r="BP46" s="12">
        <v>2.366E-09</v>
      </c>
      <c r="BQ46" s="12">
        <v>1.359E-14</v>
      </c>
      <c r="BR46" s="12">
        <v>1.527E-08</v>
      </c>
      <c r="BS46" s="12">
        <v>6.198E-05</v>
      </c>
      <c r="BT46" s="12">
        <v>5.949E-07</v>
      </c>
      <c r="BU46" s="12">
        <v>1.178E-06</v>
      </c>
      <c r="BV46" s="12">
        <v>5.816E-07</v>
      </c>
      <c r="BW46" s="12">
        <v>8.467E-07</v>
      </c>
      <c r="BX46" s="12">
        <v>2.88E-05</v>
      </c>
      <c r="BY46" s="12">
        <v>2.372E-05</v>
      </c>
      <c r="BZ46" s="12">
        <v>1.253E-05</v>
      </c>
      <c r="CA46" s="12">
        <v>6.351E-06</v>
      </c>
      <c r="CB46" s="12">
        <v>1.21E-06</v>
      </c>
      <c r="CC46" s="12">
        <v>7.223E-07</v>
      </c>
      <c r="CD46" s="12">
        <v>1.364E-06</v>
      </c>
      <c r="CE46" s="12">
        <v>1.45E-09</v>
      </c>
      <c r="CF46" s="12">
        <v>1.159E-06</v>
      </c>
      <c r="CG46" s="12">
        <v>4.891E-06</v>
      </c>
      <c r="CH46" s="12">
        <v>6.958E-05</v>
      </c>
      <c r="CI46" s="12">
        <v>1.504E-06</v>
      </c>
      <c r="CJ46" s="12">
        <v>3.658E-16</v>
      </c>
    </row>
    <row r="47" spans="1:88" ht="12.75">
      <c r="A47" s="7">
        <v>585</v>
      </c>
      <c r="B47" s="12">
        <v>0.32</v>
      </c>
      <c r="C47" s="12">
        <v>0.0001073</v>
      </c>
      <c r="D47" s="12">
        <v>0.002592</v>
      </c>
      <c r="E47" s="12">
        <v>1.099E-07</v>
      </c>
      <c r="F47" s="12">
        <v>2.643E-06</v>
      </c>
      <c r="G47" s="12">
        <v>3.608E-06</v>
      </c>
      <c r="H47" s="12">
        <v>0.01704</v>
      </c>
      <c r="I47" s="12">
        <v>1.57E-06</v>
      </c>
      <c r="J47" s="12">
        <v>7.714E-05</v>
      </c>
      <c r="K47" s="12">
        <v>0.09652</v>
      </c>
      <c r="L47" s="12">
        <v>5.117E-05</v>
      </c>
      <c r="M47" s="12">
        <v>0.02444</v>
      </c>
      <c r="N47" s="12">
        <v>0.8895</v>
      </c>
      <c r="O47" s="12">
        <v>7.747E-05</v>
      </c>
      <c r="P47" s="12">
        <v>4.912E-06</v>
      </c>
      <c r="Q47" s="12">
        <v>8.497E-06</v>
      </c>
      <c r="R47" s="12">
        <v>0.008273</v>
      </c>
      <c r="S47" s="12">
        <v>0.02959</v>
      </c>
      <c r="T47" s="12">
        <v>0.01849</v>
      </c>
      <c r="U47" s="12">
        <v>5.102E-06</v>
      </c>
      <c r="V47" s="12">
        <v>0.007173</v>
      </c>
      <c r="W47" s="12">
        <v>3.923E-05</v>
      </c>
      <c r="X47" s="12">
        <v>0.01203</v>
      </c>
      <c r="Y47" s="12">
        <v>0.01069</v>
      </c>
      <c r="Z47" s="12">
        <v>0.008053</v>
      </c>
      <c r="AA47" s="12">
        <v>0.01824</v>
      </c>
      <c r="AB47" s="12">
        <v>5.994E-05</v>
      </c>
      <c r="AC47" s="12">
        <v>0.0004226</v>
      </c>
      <c r="AD47" s="12">
        <v>2.066E-05</v>
      </c>
      <c r="AE47" s="12">
        <v>4.475E-06</v>
      </c>
      <c r="AF47" s="12">
        <v>8.162E-06</v>
      </c>
      <c r="AG47" s="12">
        <v>0.008607</v>
      </c>
      <c r="AH47" s="12">
        <v>1.998</v>
      </c>
      <c r="AI47" s="12">
        <v>0.003307</v>
      </c>
      <c r="AJ47" s="12">
        <v>2.098E-10</v>
      </c>
      <c r="AK47" s="12">
        <v>0.02208</v>
      </c>
      <c r="AL47" s="12">
        <v>1.526E-05</v>
      </c>
      <c r="AM47" s="12">
        <v>0</v>
      </c>
      <c r="AN47" s="12">
        <v>0.005664</v>
      </c>
      <c r="AO47" s="12">
        <v>0.0006457</v>
      </c>
      <c r="AP47" s="12">
        <v>0</v>
      </c>
      <c r="AQ47" s="12">
        <v>3.721E-11</v>
      </c>
      <c r="AR47" s="12">
        <v>2.543E-11</v>
      </c>
      <c r="AS47" s="12">
        <v>0.007361</v>
      </c>
      <c r="AT47" s="12">
        <v>4.057E-08</v>
      </c>
      <c r="AU47" s="12">
        <v>1.244E-05</v>
      </c>
      <c r="AV47" s="12">
        <v>0</v>
      </c>
      <c r="AW47" s="12">
        <v>0</v>
      </c>
      <c r="AX47" s="12">
        <v>84.12</v>
      </c>
      <c r="AY47" s="12">
        <v>0.05847</v>
      </c>
      <c r="AZ47" s="12">
        <v>0.1105</v>
      </c>
      <c r="BA47" s="12">
        <v>0.006128</v>
      </c>
      <c r="BB47" s="12">
        <v>0.08835</v>
      </c>
      <c r="BC47" s="12">
        <v>0</v>
      </c>
      <c r="BD47" s="12">
        <v>0.1099</v>
      </c>
      <c r="BE47" s="12">
        <v>0.3574</v>
      </c>
      <c r="BF47" s="12">
        <v>0.0375</v>
      </c>
      <c r="BG47" s="12">
        <v>0</v>
      </c>
      <c r="BH47" s="12">
        <v>0.01545</v>
      </c>
      <c r="BI47" s="12">
        <v>0.04999</v>
      </c>
      <c r="BJ47" s="12">
        <v>0.04988</v>
      </c>
      <c r="BK47" s="12">
        <v>0.03294</v>
      </c>
      <c r="BL47" s="12">
        <v>0.03284</v>
      </c>
      <c r="BM47" s="12">
        <v>0.03284</v>
      </c>
      <c r="BN47" s="12">
        <v>0.03294</v>
      </c>
      <c r="BO47" s="12">
        <v>1</v>
      </c>
      <c r="BP47" s="12">
        <v>2.373E-09</v>
      </c>
      <c r="BQ47" s="12">
        <v>1.366E-14</v>
      </c>
      <c r="BR47" s="12">
        <v>1.503E-08</v>
      </c>
      <c r="BS47" s="12">
        <v>6.227E-05</v>
      </c>
      <c r="BT47" s="12">
        <v>6.041E-07</v>
      </c>
      <c r="BU47" s="12">
        <v>1.189E-06</v>
      </c>
      <c r="BV47" s="12">
        <v>5.9E-07</v>
      </c>
      <c r="BW47" s="12">
        <v>8.627E-07</v>
      </c>
      <c r="BX47" s="12">
        <v>2.881E-05</v>
      </c>
      <c r="BY47" s="12">
        <v>2.395E-05</v>
      </c>
      <c r="BZ47" s="12">
        <v>1.27E-05</v>
      </c>
      <c r="CA47" s="12">
        <v>6.386E-06</v>
      </c>
      <c r="CB47" s="12">
        <v>1.175E-06</v>
      </c>
      <c r="CC47" s="12">
        <v>7.066E-07</v>
      </c>
      <c r="CD47" s="12">
        <v>1.336E-06</v>
      </c>
      <c r="CE47" s="12">
        <v>1.252E-09</v>
      </c>
      <c r="CF47" s="12">
        <v>1.17E-06</v>
      </c>
      <c r="CG47" s="12">
        <v>4.913E-06</v>
      </c>
      <c r="CH47" s="12">
        <v>6.998E-05</v>
      </c>
      <c r="CI47" s="12">
        <v>1.467E-06</v>
      </c>
      <c r="CJ47" s="12">
        <v>2.52E-16</v>
      </c>
    </row>
    <row r="48" spans="1:88" ht="12.75">
      <c r="A48" s="7">
        <v>600</v>
      </c>
      <c r="B48" s="12">
        <v>0.3216</v>
      </c>
      <c r="C48" s="12">
        <v>0.0001056</v>
      </c>
      <c r="D48" s="12">
        <v>0.002561</v>
      </c>
      <c r="E48" s="12">
        <v>1.1E-07</v>
      </c>
      <c r="F48" s="12">
        <v>2.637E-06</v>
      </c>
      <c r="G48" s="12">
        <v>3.557E-06</v>
      </c>
      <c r="H48" s="12">
        <v>0.01714</v>
      </c>
      <c r="I48" s="12">
        <v>1.545E-06</v>
      </c>
      <c r="J48" s="12">
        <v>7.696E-05</v>
      </c>
      <c r="K48" s="12">
        <v>0.09788</v>
      </c>
      <c r="L48" s="12">
        <v>5.044E-05</v>
      </c>
      <c r="M48" s="12">
        <v>0.02494</v>
      </c>
      <c r="N48" s="12">
        <v>0.8874</v>
      </c>
      <c r="O48" s="12">
        <v>7.781E-05</v>
      </c>
      <c r="P48" s="12">
        <v>4.932E-06</v>
      </c>
      <c r="Q48" s="12">
        <v>8.471E-06</v>
      </c>
      <c r="R48" s="12">
        <v>0.008147</v>
      </c>
      <c r="S48" s="12">
        <v>0.02954</v>
      </c>
      <c r="T48" s="12">
        <v>0.01842</v>
      </c>
      <c r="U48" s="12">
        <v>5.152E-06</v>
      </c>
      <c r="V48" s="12">
        <v>0.007155</v>
      </c>
      <c r="W48" s="12">
        <v>3.826E-05</v>
      </c>
      <c r="X48" s="12">
        <v>0.01182</v>
      </c>
      <c r="Y48" s="12">
        <v>0.01074</v>
      </c>
      <c r="Z48" s="12">
        <v>0.008097</v>
      </c>
      <c r="AA48" s="12">
        <v>0.01841</v>
      </c>
      <c r="AB48" s="12">
        <v>5.825E-05</v>
      </c>
      <c r="AC48" s="12">
        <v>0.0004059</v>
      </c>
      <c r="AD48" s="12">
        <v>1.971E-05</v>
      </c>
      <c r="AE48" s="12">
        <v>4.321E-06</v>
      </c>
      <c r="AF48" s="12">
        <v>7.887E-06</v>
      </c>
      <c r="AG48" s="12">
        <v>0.008599</v>
      </c>
      <c r="AH48" s="12">
        <v>1.998</v>
      </c>
      <c r="AI48" s="12">
        <v>0.003203</v>
      </c>
      <c r="AJ48" s="12">
        <v>1.455E-10</v>
      </c>
      <c r="AK48" s="12">
        <v>0.02175</v>
      </c>
      <c r="AL48" s="12">
        <v>1.304E-05</v>
      </c>
      <c r="AM48" s="12">
        <v>0</v>
      </c>
      <c r="AN48" s="12">
        <v>0.00558</v>
      </c>
      <c r="AO48" s="12">
        <v>0.0006067</v>
      </c>
      <c r="AP48" s="12">
        <v>0</v>
      </c>
      <c r="AQ48" s="12">
        <v>3.792E-11</v>
      </c>
      <c r="AR48" s="12">
        <v>2.556E-11</v>
      </c>
      <c r="AS48" s="12">
        <v>0.00736</v>
      </c>
      <c r="AT48" s="12">
        <v>4.161E-08</v>
      </c>
      <c r="AU48" s="12">
        <v>1.261E-05</v>
      </c>
      <c r="AV48" s="12">
        <v>0</v>
      </c>
      <c r="AW48" s="12">
        <v>0</v>
      </c>
      <c r="AX48" s="12">
        <v>85.77</v>
      </c>
      <c r="AY48" s="12">
        <v>0.05966</v>
      </c>
      <c r="AZ48" s="12">
        <v>0.1126</v>
      </c>
      <c r="BA48" s="12">
        <v>0.006218</v>
      </c>
      <c r="BB48" s="12">
        <v>0.08832</v>
      </c>
      <c r="BC48" s="12">
        <v>0</v>
      </c>
      <c r="BD48" s="12">
        <v>0.11</v>
      </c>
      <c r="BE48" s="12">
        <v>0.3589</v>
      </c>
      <c r="BF48" s="12">
        <v>0.0375</v>
      </c>
      <c r="BG48" s="12">
        <v>0</v>
      </c>
      <c r="BH48" s="12">
        <v>0.0153</v>
      </c>
      <c r="BI48" s="12">
        <v>0.04999</v>
      </c>
      <c r="BJ48" s="12">
        <v>0.04988</v>
      </c>
      <c r="BK48" s="12">
        <v>0.03285</v>
      </c>
      <c r="BL48" s="12">
        <v>0.03274</v>
      </c>
      <c r="BM48" s="12">
        <v>0.03274</v>
      </c>
      <c r="BN48" s="12">
        <v>0.03285</v>
      </c>
      <c r="BO48" s="12">
        <v>1</v>
      </c>
      <c r="BP48" s="12">
        <v>2.379E-09</v>
      </c>
      <c r="BQ48" s="12">
        <v>1.372E-14</v>
      </c>
      <c r="BR48" s="12">
        <v>1.48E-08</v>
      </c>
      <c r="BS48" s="12">
        <v>6.256E-05</v>
      </c>
      <c r="BT48" s="12">
        <v>6.131E-07</v>
      </c>
      <c r="BU48" s="12">
        <v>1.2E-06</v>
      </c>
      <c r="BV48" s="12">
        <v>5.982E-07</v>
      </c>
      <c r="BW48" s="12">
        <v>8.785E-07</v>
      </c>
      <c r="BX48" s="12">
        <v>2.882E-05</v>
      </c>
      <c r="BY48" s="12">
        <v>2.418E-05</v>
      </c>
      <c r="BZ48" s="12">
        <v>1.286E-05</v>
      </c>
      <c r="CA48" s="12">
        <v>6.42E-06</v>
      </c>
      <c r="CB48" s="12">
        <v>1.141E-06</v>
      </c>
      <c r="CC48" s="12">
        <v>6.914E-07</v>
      </c>
      <c r="CD48" s="12">
        <v>1.308E-06</v>
      </c>
      <c r="CE48" s="12">
        <v>1.081E-09</v>
      </c>
      <c r="CF48" s="12">
        <v>1.18E-06</v>
      </c>
      <c r="CG48" s="12">
        <v>4.933E-06</v>
      </c>
      <c r="CH48" s="12">
        <v>7.038E-05</v>
      </c>
      <c r="CI48" s="12">
        <v>1.432E-06</v>
      </c>
      <c r="CJ48" s="12">
        <v>1.774E-16</v>
      </c>
    </row>
    <row r="49" spans="1:88" ht="12.75">
      <c r="A49" s="7">
        <v>615</v>
      </c>
      <c r="B49" s="12">
        <v>0.323</v>
      </c>
      <c r="C49" s="12">
        <v>0.0001039</v>
      </c>
      <c r="D49" s="12">
        <v>0.00253</v>
      </c>
      <c r="E49" s="12">
        <v>1.1E-07</v>
      </c>
      <c r="F49" s="12">
        <v>2.631E-06</v>
      </c>
      <c r="G49" s="12">
        <v>3.506E-06</v>
      </c>
      <c r="H49" s="12">
        <v>0.01723</v>
      </c>
      <c r="I49" s="12">
        <v>1.522E-06</v>
      </c>
      <c r="J49" s="12">
        <v>7.68E-05</v>
      </c>
      <c r="K49" s="12">
        <v>0.09921</v>
      </c>
      <c r="L49" s="12">
        <v>4.973E-05</v>
      </c>
      <c r="M49" s="12">
        <v>0.02543</v>
      </c>
      <c r="N49" s="12">
        <v>0.8854</v>
      </c>
      <c r="O49" s="12">
        <v>7.814E-05</v>
      </c>
      <c r="P49" s="12">
        <v>4.953E-06</v>
      </c>
      <c r="Q49" s="12">
        <v>8.446E-06</v>
      </c>
      <c r="R49" s="12">
        <v>0.008025</v>
      </c>
      <c r="S49" s="12">
        <v>0.02948</v>
      </c>
      <c r="T49" s="12">
        <v>0.01835</v>
      </c>
      <c r="U49" s="12">
        <v>5.201E-06</v>
      </c>
      <c r="V49" s="12">
        <v>0.007138</v>
      </c>
      <c r="W49" s="12">
        <v>3.734E-05</v>
      </c>
      <c r="X49" s="12">
        <v>0.01162</v>
      </c>
      <c r="Y49" s="12">
        <v>0.01078</v>
      </c>
      <c r="Z49" s="12">
        <v>0.00814</v>
      </c>
      <c r="AA49" s="12">
        <v>0.01857</v>
      </c>
      <c r="AB49" s="12">
        <v>5.663E-05</v>
      </c>
      <c r="AC49" s="12">
        <v>0.0003902</v>
      </c>
      <c r="AD49" s="12">
        <v>1.885E-05</v>
      </c>
      <c r="AE49" s="12">
        <v>4.176E-06</v>
      </c>
      <c r="AF49" s="12">
        <v>7.629E-06</v>
      </c>
      <c r="AG49" s="12">
        <v>0.00859</v>
      </c>
      <c r="AH49" s="12">
        <v>1.998</v>
      </c>
      <c r="AI49" s="12">
        <v>0.003103</v>
      </c>
      <c r="AJ49" s="12">
        <v>1.019E-10</v>
      </c>
      <c r="AK49" s="12">
        <v>0.02142</v>
      </c>
      <c r="AL49" s="12">
        <v>1.113E-05</v>
      </c>
      <c r="AM49" s="12">
        <v>0</v>
      </c>
      <c r="AN49" s="12">
        <v>0.005497</v>
      </c>
      <c r="AO49" s="12">
        <v>0.0005701</v>
      </c>
      <c r="AP49" s="12">
        <v>0</v>
      </c>
      <c r="AQ49" s="12">
        <v>3.865E-11</v>
      </c>
      <c r="AR49" s="12">
        <v>2.57E-11</v>
      </c>
      <c r="AS49" s="12">
        <v>0.00736</v>
      </c>
      <c r="AT49" s="12">
        <v>4.267E-08</v>
      </c>
      <c r="AU49" s="12">
        <v>1.278E-05</v>
      </c>
      <c r="AV49" s="12">
        <v>0</v>
      </c>
      <c r="AW49" s="12">
        <v>0</v>
      </c>
      <c r="AX49" s="12">
        <v>87.42</v>
      </c>
      <c r="AY49" s="12">
        <v>0.06084</v>
      </c>
      <c r="AZ49" s="12">
        <v>0.1146</v>
      </c>
      <c r="BA49" s="12">
        <v>0.006306</v>
      </c>
      <c r="BB49" s="12">
        <v>0.08829</v>
      </c>
      <c r="BC49" s="12">
        <v>0</v>
      </c>
      <c r="BD49" s="12">
        <v>0.11</v>
      </c>
      <c r="BE49" s="12">
        <v>0.3604</v>
      </c>
      <c r="BF49" s="12">
        <v>0.0375</v>
      </c>
      <c r="BG49" s="12">
        <v>0</v>
      </c>
      <c r="BH49" s="12">
        <v>0.01516</v>
      </c>
      <c r="BI49" s="12">
        <v>0.04999</v>
      </c>
      <c r="BJ49" s="12">
        <v>0.04988</v>
      </c>
      <c r="BK49" s="12">
        <v>0.03275</v>
      </c>
      <c r="BL49" s="12">
        <v>0.03265</v>
      </c>
      <c r="BM49" s="12">
        <v>0.03265</v>
      </c>
      <c r="BN49" s="12">
        <v>0.03275</v>
      </c>
      <c r="BO49" s="12">
        <v>1</v>
      </c>
      <c r="BP49" s="12">
        <v>2.385E-09</v>
      </c>
      <c r="BQ49" s="12">
        <v>1.379E-14</v>
      </c>
      <c r="BR49" s="12">
        <v>1.458E-08</v>
      </c>
      <c r="BS49" s="12">
        <v>6.286E-05</v>
      </c>
      <c r="BT49" s="12">
        <v>6.219E-07</v>
      </c>
      <c r="BU49" s="12">
        <v>1.21E-06</v>
      </c>
      <c r="BV49" s="12">
        <v>6.065E-07</v>
      </c>
      <c r="BW49" s="12">
        <v>8.942E-07</v>
      </c>
      <c r="BX49" s="12">
        <v>2.884E-05</v>
      </c>
      <c r="BY49" s="12">
        <v>2.441E-05</v>
      </c>
      <c r="BZ49" s="12">
        <v>1.302E-05</v>
      </c>
      <c r="CA49" s="12">
        <v>6.453E-06</v>
      </c>
      <c r="CB49" s="12">
        <v>1.109E-06</v>
      </c>
      <c r="CC49" s="12">
        <v>6.768E-07</v>
      </c>
      <c r="CD49" s="12">
        <v>1.282E-06</v>
      </c>
      <c r="CE49" s="12">
        <v>9.329E-10</v>
      </c>
      <c r="CF49" s="12">
        <v>1.19E-06</v>
      </c>
      <c r="CG49" s="12">
        <v>4.953E-06</v>
      </c>
      <c r="CH49" s="12">
        <v>7.078E-05</v>
      </c>
      <c r="CI49" s="12">
        <v>1.398E-06</v>
      </c>
      <c r="CJ49" s="12">
        <v>1.26E-16</v>
      </c>
    </row>
    <row r="50" spans="1:88" ht="12.75">
      <c r="A50" s="7">
        <v>630</v>
      </c>
      <c r="B50" s="12">
        <v>0.3244</v>
      </c>
      <c r="C50" s="12">
        <v>0.0001023</v>
      </c>
      <c r="D50" s="12">
        <v>0.002501</v>
      </c>
      <c r="E50" s="12">
        <v>1.101E-07</v>
      </c>
      <c r="F50" s="12">
        <v>2.623E-06</v>
      </c>
      <c r="G50" s="12">
        <v>3.455E-06</v>
      </c>
      <c r="H50" s="12">
        <v>0.01732</v>
      </c>
      <c r="I50" s="12">
        <v>1.499E-06</v>
      </c>
      <c r="J50" s="12">
        <v>7.664E-05</v>
      </c>
      <c r="K50" s="12">
        <v>0.1005</v>
      </c>
      <c r="L50" s="12">
        <v>4.905E-05</v>
      </c>
      <c r="M50" s="12">
        <v>0.02591</v>
      </c>
      <c r="N50" s="12">
        <v>0.8833</v>
      </c>
      <c r="O50" s="12">
        <v>7.848E-05</v>
      </c>
      <c r="P50" s="12">
        <v>4.973E-06</v>
      </c>
      <c r="Q50" s="12">
        <v>8.421E-06</v>
      </c>
      <c r="R50" s="12">
        <v>0.007905</v>
      </c>
      <c r="S50" s="12">
        <v>0.02942</v>
      </c>
      <c r="T50" s="12">
        <v>0.01828</v>
      </c>
      <c r="U50" s="12">
        <v>5.251E-06</v>
      </c>
      <c r="V50" s="12">
        <v>0.007121</v>
      </c>
      <c r="W50" s="12">
        <v>3.646E-05</v>
      </c>
      <c r="X50" s="12">
        <v>0.01142</v>
      </c>
      <c r="Y50" s="12">
        <v>0.01082</v>
      </c>
      <c r="Z50" s="12">
        <v>0.008181</v>
      </c>
      <c r="AA50" s="12">
        <v>0.01872</v>
      </c>
      <c r="AB50" s="12">
        <v>5.508E-05</v>
      </c>
      <c r="AC50" s="12">
        <v>0.0003753</v>
      </c>
      <c r="AD50" s="12">
        <v>1.806E-05</v>
      </c>
      <c r="AE50" s="12">
        <v>4.04E-06</v>
      </c>
      <c r="AF50" s="12">
        <v>7.387E-06</v>
      </c>
      <c r="AG50" s="12">
        <v>0.00858</v>
      </c>
      <c r="AH50" s="12">
        <v>1.998</v>
      </c>
      <c r="AI50" s="12">
        <v>0.003006</v>
      </c>
      <c r="AJ50" s="12">
        <v>7.015E-11</v>
      </c>
      <c r="AK50" s="12">
        <v>0.0211</v>
      </c>
      <c r="AL50" s="12">
        <v>9.504E-06</v>
      </c>
      <c r="AM50" s="12">
        <v>0</v>
      </c>
      <c r="AN50" s="12">
        <v>0.005416</v>
      </c>
      <c r="AO50" s="12">
        <v>0.0005356</v>
      </c>
      <c r="AP50" s="12">
        <v>0</v>
      </c>
      <c r="AQ50" s="12">
        <v>3.938E-11</v>
      </c>
      <c r="AR50" s="12">
        <v>2.584E-11</v>
      </c>
      <c r="AS50" s="12">
        <v>0.007359</v>
      </c>
      <c r="AT50" s="12">
        <v>4.374E-08</v>
      </c>
      <c r="AU50" s="12">
        <v>1.295E-05</v>
      </c>
      <c r="AV50" s="12">
        <v>0</v>
      </c>
      <c r="AW50" s="12">
        <v>0</v>
      </c>
      <c r="AX50" s="12">
        <v>89.07</v>
      </c>
      <c r="AY50" s="12">
        <v>0.06202</v>
      </c>
      <c r="AZ50" s="12">
        <v>0.1167</v>
      </c>
      <c r="BA50" s="12">
        <v>0.006394</v>
      </c>
      <c r="BB50" s="12">
        <v>0.08824</v>
      </c>
      <c r="BC50" s="12">
        <v>0</v>
      </c>
      <c r="BD50" s="12">
        <v>0.1101</v>
      </c>
      <c r="BE50" s="12">
        <v>0.3618</v>
      </c>
      <c r="BF50" s="12">
        <v>0.0375</v>
      </c>
      <c r="BG50" s="12">
        <v>0</v>
      </c>
      <c r="BH50" s="12">
        <v>0.01503</v>
      </c>
      <c r="BI50" s="12">
        <v>0.04999</v>
      </c>
      <c r="BJ50" s="12">
        <v>0.04988</v>
      </c>
      <c r="BK50" s="12">
        <v>0.03266</v>
      </c>
      <c r="BL50" s="12">
        <v>0.03256</v>
      </c>
      <c r="BM50" s="12">
        <v>0.03256</v>
      </c>
      <c r="BN50" s="12">
        <v>0.03266</v>
      </c>
      <c r="BO50" s="12">
        <v>1</v>
      </c>
      <c r="BP50" s="12">
        <v>2.391E-09</v>
      </c>
      <c r="BQ50" s="12">
        <v>1.385E-14</v>
      </c>
      <c r="BR50" s="12">
        <v>1.437E-08</v>
      </c>
      <c r="BS50" s="12">
        <v>6.315E-05</v>
      </c>
      <c r="BT50" s="12">
        <v>6.308E-07</v>
      </c>
      <c r="BU50" s="12">
        <v>1.22E-06</v>
      </c>
      <c r="BV50" s="12">
        <v>6.148E-07</v>
      </c>
      <c r="BW50" s="12">
        <v>9.099E-07</v>
      </c>
      <c r="BX50" s="12">
        <v>2.885E-05</v>
      </c>
      <c r="BY50" s="12">
        <v>2.464E-05</v>
      </c>
      <c r="BZ50" s="12">
        <v>1.319E-05</v>
      </c>
      <c r="CA50" s="12">
        <v>6.486E-06</v>
      </c>
      <c r="CB50" s="12">
        <v>1.078E-06</v>
      </c>
      <c r="CC50" s="12">
        <v>6.627E-07</v>
      </c>
      <c r="CD50" s="12">
        <v>1.256E-06</v>
      </c>
      <c r="CE50" s="12">
        <v>8.048E-10</v>
      </c>
      <c r="CF50" s="12">
        <v>1.2E-06</v>
      </c>
      <c r="CG50" s="12">
        <v>4.974E-06</v>
      </c>
      <c r="CH50" s="12">
        <v>7.118E-05</v>
      </c>
      <c r="CI50" s="12">
        <v>1.365E-06</v>
      </c>
      <c r="CJ50" s="12">
        <v>8.798E-17</v>
      </c>
    </row>
    <row r="51" spans="1:88" ht="12.75">
      <c r="A51" s="7">
        <v>645</v>
      </c>
      <c r="B51" s="12">
        <v>0.3258</v>
      </c>
      <c r="C51" s="12">
        <v>0.0001008</v>
      </c>
      <c r="D51" s="12">
        <v>0.002471</v>
      </c>
      <c r="E51" s="12">
        <v>1.102E-07</v>
      </c>
      <c r="F51" s="12">
        <v>2.615E-06</v>
      </c>
      <c r="G51" s="12">
        <v>3.405E-06</v>
      </c>
      <c r="H51" s="12">
        <v>0.01741</v>
      </c>
      <c r="I51" s="12">
        <v>1.477E-06</v>
      </c>
      <c r="J51" s="12">
        <v>7.649E-05</v>
      </c>
      <c r="K51" s="12">
        <v>0.1018</v>
      </c>
      <c r="L51" s="12">
        <v>4.838E-05</v>
      </c>
      <c r="M51" s="12">
        <v>0.02638</v>
      </c>
      <c r="N51" s="12">
        <v>0.8813</v>
      </c>
      <c r="O51" s="12">
        <v>7.88E-05</v>
      </c>
      <c r="P51" s="12">
        <v>4.992E-06</v>
      </c>
      <c r="Q51" s="12">
        <v>8.396E-06</v>
      </c>
      <c r="R51" s="12">
        <v>0.007788</v>
      </c>
      <c r="S51" s="12">
        <v>0.02937</v>
      </c>
      <c r="T51" s="12">
        <v>0.01821</v>
      </c>
      <c r="U51" s="12">
        <v>5.3E-06</v>
      </c>
      <c r="V51" s="12">
        <v>0.007104</v>
      </c>
      <c r="W51" s="12">
        <v>3.564E-05</v>
      </c>
      <c r="X51" s="12">
        <v>0.01123</v>
      </c>
      <c r="Y51" s="12">
        <v>0.01086</v>
      </c>
      <c r="Z51" s="12">
        <v>0.00822</v>
      </c>
      <c r="AA51" s="12">
        <v>0.01887</v>
      </c>
      <c r="AB51" s="12">
        <v>5.359E-05</v>
      </c>
      <c r="AC51" s="12">
        <v>0.0003614</v>
      </c>
      <c r="AD51" s="12">
        <v>1.733E-05</v>
      </c>
      <c r="AE51" s="12">
        <v>3.91E-06</v>
      </c>
      <c r="AF51" s="12">
        <v>7.154E-06</v>
      </c>
      <c r="AG51" s="12">
        <v>0.008569</v>
      </c>
      <c r="AH51" s="12">
        <v>1.998</v>
      </c>
      <c r="AI51" s="12">
        <v>0.002912</v>
      </c>
      <c r="AJ51" s="12">
        <v>4.731E-11</v>
      </c>
      <c r="AK51" s="12">
        <v>0.02078</v>
      </c>
      <c r="AL51" s="12">
        <v>8.108E-06</v>
      </c>
      <c r="AM51" s="12">
        <v>5.007E-24</v>
      </c>
      <c r="AN51" s="12">
        <v>0.005335</v>
      </c>
      <c r="AO51" s="12">
        <v>0.0005032</v>
      </c>
      <c r="AP51" s="12">
        <v>9.021E-25</v>
      </c>
      <c r="AQ51" s="12">
        <v>4.012E-11</v>
      </c>
      <c r="AR51" s="12">
        <v>2.597E-11</v>
      </c>
      <c r="AS51" s="12">
        <v>0.007358</v>
      </c>
      <c r="AT51" s="12">
        <v>4.483E-08</v>
      </c>
      <c r="AU51" s="12">
        <v>1.312E-05</v>
      </c>
      <c r="AV51" s="12">
        <v>0</v>
      </c>
      <c r="AW51" s="12">
        <v>0</v>
      </c>
      <c r="AX51" s="12">
        <v>90.72</v>
      </c>
      <c r="AY51" s="12">
        <v>0.06319</v>
      </c>
      <c r="AZ51" s="12">
        <v>0.1187</v>
      </c>
      <c r="BA51" s="12">
        <v>0.006481</v>
      </c>
      <c r="BB51" s="12">
        <v>0.08818</v>
      </c>
      <c r="BC51" s="12">
        <v>0</v>
      </c>
      <c r="BD51" s="12">
        <v>0.1102</v>
      </c>
      <c r="BE51" s="12">
        <v>0.3632</v>
      </c>
      <c r="BF51" s="12">
        <v>0.0375</v>
      </c>
      <c r="BG51" s="12">
        <v>0</v>
      </c>
      <c r="BH51" s="12">
        <v>0.01489</v>
      </c>
      <c r="BI51" s="12">
        <v>0.04999</v>
      </c>
      <c r="BJ51" s="12">
        <v>0.04989</v>
      </c>
      <c r="BK51" s="12">
        <v>0.03257</v>
      </c>
      <c r="BL51" s="12">
        <v>0.03247</v>
      </c>
      <c r="BM51" s="12">
        <v>0.03247</v>
      </c>
      <c r="BN51" s="12">
        <v>0.03257</v>
      </c>
      <c r="BO51" s="12">
        <v>1</v>
      </c>
      <c r="BP51" s="12">
        <v>2.396E-09</v>
      </c>
      <c r="BQ51" s="12">
        <v>1.39E-14</v>
      </c>
      <c r="BR51" s="12">
        <v>1.417E-08</v>
      </c>
      <c r="BS51" s="12">
        <v>6.344E-05</v>
      </c>
      <c r="BT51" s="12">
        <v>6.394E-07</v>
      </c>
      <c r="BU51" s="12">
        <v>1.23E-06</v>
      </c>
      <c r="BV51" s="12">
        <v>6.23E-07</v>
      </c>
      <c r="BW51" s="12">
        <v>9.253E-07</v>
      </c>
      <c r="BX51" s="12">
        <v>2.886E-05</v>
      </c>
      <c r="BY51" s="12">
        <v>2.486E-05</v>
      </c>
      <c r="BZ51" s="12">
        <v>1.334E-05</v>
      </c>
      <c r="CA51" s="12">
        <v>6.516E-06</v>
      </c>
      <c r="CB51" s="12">
        <v>1.048E-06</v>
      </c>
      <c r="CC51" s="12">
        <v>6.49E-07</v>
      </c>
      <c r="CD51" s="12">
        <v>1.231E-06</v>
      </c>
      <c r="CE51" s="12">
        <v>6.937E-10</v>
      </c>
      <c r="CF51" s="12">
        <v>1.21E-06</v>
      </c>
      <c r="CG51" s="12">
        <v>4.993E-06</v>
      </c>
      <c r="CH51" s="12">
        <v>7.156E-05</v>
      </c>
      <c r="CI51" s="12">
        <v>1.333E-06</v>
      </c>
      <c r="CJ51" s="12">
        <v>6.017E-17</v>
      </c>
    </row>
    <row r="52" spans="1:88" ht="12.75">
      <c r="A52" s="7">
        <v>660</v>
      </c>
      <c r="B52" s="12">
        <v>0.3271</v>
      </c>
      <c r="C52" s="12">
        <v>9.927E-05</v>
      </c>
      <c r="D52" s="12">
        <v>0.002443</v>
      </c>
      <c r="E52" s="12">
        <v>1.102E-07</v>
      </c>
      <c r="F52" s="12">
        <v>2.607E-06</v>
      </c>
      <c r="G52" s="12">
        <v>3.354E-06</v>
      </c>
      <c r="H52" s="12">
        <v>0.0175</v>
      </c>
      <c r="I52" s="12">
        <v>1.456E-06</v>
      </c>
      <c r="J52" s="12">
        <v>7.634E-05</v>
      </c>
      <c r="K52" s="12">
        <v>0.1031</v>
      </c>
      <c r="L52" s="12">
        <v>4.773E-05</v>
      </c>
      <c r="M52" s="12">
        <v>0.02684</v>
      </c>
      <c r="N52" s="12">
        <v>0.8793</v>
      </c>
      <c r="O52" s="12">
        <v>7.912E-05</v>
      </c>
      <c r="P52" s="12">
        <v>5.01E-06</v>
      </c>
      <c r="Q52" s="12">
        <v>8.371E-06</v>
      </c>
      <c r="R52" s="12">
        <v>0.007673</v>
      </c>
      <c r="S52" s="12">
        <v>0.02931</v>
      </c>
      <c r="T52" s="12">
        <v>0.01814</v>
      </c>
      <c r="U52" s="12">
        <v>5.35E-06</v>
      </c>
      <c r="V52" s="12">
        <v>0.007087</v>
      </c>
      <c r="W52" s="12">
        <v>3.485E-05</v>
      </c>
      <c r="X52" s="12">
        <v>0.01104</v>
      </c>
      <c r="Y52" s="12">
        <v>0.0109</v>
      </c>
      <c r="Z52" s="12">
        <v>0.008258</v>
      </c>
      <c r="AA52" s="12">
        <v>0.01902</v>
      </c>
      <c r="AB52" s="12">
        <v>5.217E-05</v>
      </c>
      <c r="AC52" s="12">
        <v>0.0003482</v>
      </c>
      <c r="AD52" s="12">
        <v>1.666E-05</v>
      </c>
      <c r="AE52" s="12">
        <v>3.785E-06</v>
      </c>
      <c r="AF52" s="12">
        <v>6.93E-06</v>
      </c>
      <c r="AG52" s="12">
        <v>0.008556</v>
      </c>
      <c r="AH52" s="12">
        <v>1.998</v>
      </c>
      <c r="AI52" s="12">
        <v>0.00282</v>
      </c>
      <c r="AJ52" s="12">
        <v>3.074E-11</v>
      </c>
      <c r="AK52" s="12">
        <v>0.02047</v>
      </c>
      <c r="AL52" s="12">
        <v>6.913E-06</v>
      </c>
      <c r="AM52" s="12">
        <v>1.861E-22</v>
      </c>
      <c r="AN52" s="12">
        <v>0.005256</v>
      </c>
      <c r="AO52" s="12">
        <v>0.0004727</v>
      </c>
      <c r="AP52" s="12">
        <v>3.353E-23</v>
      </c>
      <c r="AQ52" s="12">
        <v>4.086E-11</v>
      </c>
      <c r="AR52" s="12">
        <v>2.611E-11</v>
      </c>
      <c r="AS52" s="12">
        <v>0.007357</v>
      </c>
      <c r="AT52" s="12">
        <v>4.593E-08</v>
      </c>
      <c r="AU52" s="12">
        <v>1.329E-05</v>
      </c>
      <c r="AV52" s="12">
        <v>0</v>
      </c>
      <c r="AW52" s="12">
        <v>0</v>
      </c>
      <c r="AX52" s="12">
        <v>92.38</v>
      </c>
      <c r="AY52" s="12">
        <v>0.06436</v>
      </c>
      <c r="AZ52" s="12">
        <v>0.1207</v>
      </c>
      <c r="BA52" s="12">
        <v>0.006568</v>
      </c>
      <c r="BB52" s="12">
        <v>0.08812</v>
      </c>
      <c r="BC52" s="12">
        <v>0</v>
      </c>
      <c r="BD52" s="12">
        <v>0.1102</v>
      </c>
      <c r="BE52" s="12">
        <v>0.3645</v>
      </c>
      <c r="BF52" s="12">
        <v>0.0375</v>
      </c>
      <c r="BG52" s="12">
        <v>0</v>
      </c>
      <c r="BH52" s="12">
        <v>0.01476</v>
      </c>
      <c r="BI52" s="12">
        <v>0.04999</v>
      </c>
      <c r="BJ52" s="12">
        <v>0.04989</v>
      </c>
      <c r="BK52" s="12">
        <v>0.03248</v>
      </c>
      <c r="BL52" s="12">
        <v>0.03239</v>
      </c>
      <c r="BM52" s="12">
        <v>0.03239</v>
      </c>
      <c r="BN52" s="12">
        <v>0.03248</v>
      </c>
      <c r="BO52" s="12">
        <v>1</v>
      </c>
      <c r="BP52" s="12">
        <v>2.401E-09</v>
      </c>
      <c r="BQ52" s="12">
        <v>1.396E-14</v>
      </c>
      <c r="BR52" s="12">
        <v>1.397E-08</v>
      </c>
      <c r="BS52" s="12">
        <v>6.372E-05</v>
      </c>
      <c r="BT52" s="12">
        <v>6.478E-07</v>
      </c>
      <c r="BU52" s="12">
        <v>1.239E-06</v>
      </c>
      <c r="BV52" s="12">
        <v>6.311E-07</v>
      </c>
      <c r="BW52" s="12">
        <v>9.405E-07</v>
      </c>
      <c r="BX52" s="12">
        <v>2.888E-05</v>
      </c>
      <c r="BY52" s="12">
        <v>2.508E-05</v>
      </c>
      <c r="BZ52" s="12">
        <v>1.35E-05</v>
      </c>
      <c r="CA52" s="12">
        <v>6.546E-06</v>
      </c>
      <c r="CB52" s="12">
        <v>1.02E-06</v>
      </c>
      <c r="CC52" s="12">
        <v>6.358E-07</v>
      </c>
      <c r="CD52" s="12">
        <v>1.207E-06</v>
      </c>
      <c r="CE52" s="12">
        <v>5.977E-10</v>
      </c>
      <c r="CF52" s="12">
        <v>1.219E-06</v>
      </c>
      <c r="CG52" s="12">
        <v>5.011E-06</v>
      </c>
      <c r="CH52" s="12">
        <v>7.194E-05</v>
      </c>
      <c r="CI52" s="12">
        <v>1.302E-06</v>
      </c>
      <c r="CJ52" s="12">
        <v>3.964E-17</v>
      </c>
    </row>
    <row r="53" spans="1:88" ht="12.75">
      <c r="A53" s="7">
        <v>675</v>
      </c>
      <c r="B53" s="12">
        <v>0.3283</v>
      </c>
      <c r="C53" s="12">
        <v>9.781E-05</v>
      </c>
      <c r="D53" s="12">
        <v>0.002415</v>
      </c>
      <c r="E53" s="12">
        <v>1.103E-07</v>
      </c>
      <c r="F53" s="12">
        <v>2.598E-06</v>
      </c>
      <c r="G53" s="12">
        <v>3.304E-06</v>
      </c>
      <c r="H53" s="12">
        <v>0.01759</v>
      </c>
      <c r="I53" s="12">
        <v>1.435E-06</v>
      </c>
      <c r="J53" s="12">
        <v>7.619E-05</v>
      </c>
      <c r="K53" s="12">
        <v>0.1043</v>
      </c>
      <c r="L53" s="12">
        <v>4.709E-05</v>
      </c>
      <c r="M53" s="12">
        <v>0.0273</v>
      </c>
      <c r="N53" s="12">
        <v>0.8773</v>
      </c>
      <c r="O53" s="12">
        <v>7.944E-05</v>
      </c>
      <c r="P53" s="12">
        <v>5.028E-06</v>
      </c>
      <c r="Q53" s="12">
        <v>8.347E-06</v>
      </c>
      <c r="R53" s="12">
        <v>0.007561</v>
      </c>
      <c r="S53" s="12">
        <v>0.02926</v>
      </c>
      <c r="T53" s="12">
        <v>0.01807</v>
      </c>
      <c r="U53" s="12">
        <v>5.399E-06</v>
      </c>
      <c r="V53" s="12">
        <v>0.00707</v>
      </c>
      <c r="W53" s="12">
        <v>3.41E-05</v>
      </c>
      <c r="X53" s="12">
        <v>0.01086</v>
      </c>
      <c r="Y53" s="12">
        <v>0.01094</v>
      </c>
      <c r="Z53" s="12">
        <v>0.008294</v>
      </c>
      <c r="AA53" s="12">
        <v>0.01917</v>
      </c>
      <c r="AB53" s="12">
        <v>5.079E-05</v>
      </c>
      <c r="AC53" s="12">
        <v>0.0003357</v>
      </c>
      <c r="AD53" s="12">
        <v>1.604E-05</v>
      </c>
      <c r="AE53" s="12">
        <v>3.665E-06</v>
      </c>
      <c r="AF53" s="12">
        <v>6.716E-06</v>
      </c>
      <c r="AG53" s="12">
        <v>0.008542</v>
      </c>
      <c r="AH53" s="12">
        <v>1.998</v>
      </c>
      <c r="AI53" s="12">
        <v>0.002731</v>
      </c>
      <c r="AJ53" s="12">
        <v>2.013E-11</v>
      </c>
      <c r="AK53" s="12">
        <v>0.02016</v>
      </c>
      <c r="AL53" s="12">
        <v>5.893E-06</v>
      </c>
      <c r="AM53" s="12">
        <v>0</v>
      </c>
      <c r="AN53" s="12">
        <v>0.005178</v>
      </c>
      <c r="AO53" s="12">
        <v>0.0004441</v>
      </c>
      <c r="AP53" s="12">
        <v>0</v>
      </c>
      <c r="AQ53" s="12">
        <v>4.161E-11</v>
      </c>
      <c r="AR53" s="12">
        <v>2.625E-11</v>
      </c>
      <c r="AS53" s="12">
        <v>0.007357</v>
      </c>
      <c r="AT53" s="12">
        <v>4.704E-08</v>
      </c>
      <c r="AU53" s="12">
        <v>1.346E-05</v>
      </c>
      <c r="AV53" s="12">
        <v>0</v>
      </c>
      <c r="AW53" s="12">
        <v>0</v>
      </c>
      <c r="AX53" s="12">
        <v>94.03</v>
      </c>
      <c r="AY53" s="12">
        <v>0.06552</v>
      </c>
      <c r="AZ53" s="12">
        <v>0.1227</v>
      </c>
      <c r="BA53" s="12">
        <v>0.006654</v>
      </c>
      <c r="BB53" s="12">
        <v>0.08805</v>
      </c>
      <c r="BC53" s="12">
        <v>0</v>
      </c>
      <c r="BD53" s="12">
        <v>0.1103</v>
      </c>
      <c r="BE53" s="12">
        <v>0.3657</v>
      </c>
      <c r="BF53" s="12">
        <v>0.0375</v>
      </c>
      <c r="BG53" s="12">
        <v>0</v>
      </c>
      <c r="BH53" s="12">
        <v>0.01463</v>
      </c>
      <c r="BI53" s="12">
        <v>0.04999</v>
      </c>
      <c r="BJ53" s="12">
        <v>0.04989</v>
      </c>
      <c r="BK53" s="12">
        <v>0.0324</v>
      </c>
      <c r="BL53" s="12">
        <v>0.0323</v>
      </c>
      <c r="BM53" s="12">
        <v>0.0323</v>
      </c>
      <c r="BN53" s="12">
        <v>0.0324</v>
      </c>
      <c r="BO53" s="12">
        <v>1</v>
      </c>
      <c r="BP53" s="12">
        <v>2.405E-09</v>
      </c>
      <c r="BQ53" s="12">
        <v>1.401E-14</v>
      </c>
      <c r="BR53" s="12">
        <v>1.378E-08</v>
      </c>
      <c r="BS53" s="12">
        <v>6.4E-05</v>
      </c>
      <c r="BT53" s="12">
        <v>6.562E-07</v>
      </c>
      <c r="BU53" s="12">
        <v>1.248E-06</v>
      </c>
      <c r="BV53" s="12">
        <v>6.391E-07</v>
      </c>
      <c r="BW53" s="12">
        <v>9.556E-07</v>
      </c>
      <c r="BX53" s="12">
        <v>2.889E-05</v>
      </c>
      <c r="BY53" s="12">
        <v>2.531E-05</v>
      </c>
      <c r="BZ53" s="12">
        <v>1.366E-05</v>
      </c>
      <c r="CA53" s="12">
        <v>6.575E-06</v>
      </c>
      <c r="CB53" s="12">
        <v>9.921E-07</v>
      </c>
      <c r="CC53" s="12">
        <v>6.23E-07</v>
      </c>
      <c r="CD53" s="12">
        <v>1.184E-06</v>
      </c>
      <c r="CE53" s="12">
        <v>5.148E-10</v>
      </c>
      <c r="CF53" s="12">
        <v>1.228E-06</v>
      </c>
      <c r="CG53" s="12">
        <v>5.029E-06</v>
      </c>
      <c r="CH53" s="12">
        <v>7.232E-05</v>
      </c>
      <c r="CI53" s="12">
        <v>1.273E-06</v>
      </c>
      <c r="CJ53" s="12">
        <v>2.631E-17</v>
      </c>
    </row>
    <row r="54" spans="1:88" ht="12.75">
      <c r="A54" s="7">
        <v>690</v>
      </c>
      <c r="B54" s="12">
        <v>0.3295</v>
      </c>
      <c r="C54" s="12">
        <v>9.641E-05</v>
      </c>
      <c r="D54" s="12">
        <v>0.002387</v>
      </c>
      <c r="E54" s="12">
        <v>1.104E-07</v>
      </c>
      <c r="F54" s="12">
        <v>2.588E-06</v>
      </c>
      <c r="G54" s="12">
        <v>3.255E-06</v>
      </c>
      <c r="H54" s="12">
        <v>0.01767</v>
      </c>
      <c r="I54" s="12">
        <v>1.415E-06</v>
      </c>
      <c r="J54" s="12">
        <v>7.605E-05</v>
      </c>
      <c r="K54" s="12">
        <v>0.1056</v>
      </c>
      <c r="L54" s="12">
        <v>4.646E-05</v>
      </c>
      <c r="M54" s="12">
        <v>0.02775</v>
      </c>
      <c r="N54" s="12">
        <v>0.8752</v>
      </c>
      <c r="O54" s="12">
        <v>7.975E-05</v>
      </c>
      <c r="P54" s="12">
        <v>5.045E-06</v>
      </c>
      <c r="Q54" s="12">
        <v>8.323E-06</v>
      </c>
      <c r="R54" s="12">
        <v>0.007452</v>
      </c>
      <c r="S54" s="12">
        <v>0.0292</v>
      </c>
      <c r="T54" s="12">
        <v>0.018</v>
      </c>
      <c r="U54" s="12">
        <v>5.448E-06</v>
      </c>
      <c r="V54" s="12">
        <v>0.007053</v>
      </c>
      <c r="W54" s="12">
        <v>3.338E-05</v>
      </c>
      <c r="X54" s="12">
        <v>0.01069</v>
      </c>
      <c r="Y54" s="12">
        <v>0.01098</v>
      </c>
      <c r="Z54" s="12">
        <v>0.008329</v>
      </c>
      <c r="AA54" s="12">
        <v>0.01931</v>
      </c>
      <c r="AB54" s="12">
        <v>4.948E-05</v>
      </c>
      <c r="AC54" s="12">
        <v>0.0003239</v>
      </c>
      <c r="AD54" s="12">
        <v>1.547E-05</v>
      </c>
      <c r="AE54" s="12">
        <v>3.551E-06</v>
      </c>
      <c r="AF54" s="12">
        <v>6.512E-06</v>
      </c>
      <c r="AG54" s="12">
        <v>0.008527</v>
      </c>
      <c r="AH54" s="12">
        <v>1.998</v>
      </c>
      <c r="AI54" s="12">
        <v>0.002645</v>
      </c>
      <c r="AJ54" s="12">
        <v>1.387E-11</v>
      </c>
      <c r="AK54" s="12">
        <v>0.01986</v>
      </c>
      <c r="AL54" s="12">
        <v>5.022E-06</v>
      </c>
      <c r="AM54" s="12">
        <v>3E-22</v>
      </c>
      <c r="AN54" s="12">
        <v>0.005101</v>
      </c>
      <c r="AO54" s="12">
        <v>0.0004171</v>
      </c>
      <c r="AP54" s="12">
        <v>3.004E-24</v>
      </c>
      <c r="AQ54" s="12">
        <v>4.237E-11</v>
      </c>
      <c r="AR54" s="12">
        <v>2.639E-11</v>
      </c>
      <c r="AS54" s="12">
        <v>0.007356</v>
      </c>
      <c r="AT54" s="12">
        <v>4.816E-08</v>
      </c>
      <c r="AU54" s="12">
        <v>1.364E-05</v>
      </c>
      <c r="AV54" s="12">
        <v>0</v>
      </c>
      <c r="AW54" s="12">
        <v>0</v>
      </c>
      <c r="AX54" s="12">
        <v>95.69</v>
      </c>
      <c r="AY54" s="12">
        <v>0.06668</v>
      </c>
      <c r="AZ54" s="12">
        <v>0.1248</v>
      </c>
      <c r="BA54" s="12">
        <v>0.006739</v>
      </c>
      <c r="BB54" s="12">
        <v>0.08797</v>
      </c>
      <c r="BC54" s="12">
        <v>0</v>
      </c>
      <c r="BD54" s="12">
        <v>0.1104</v>
      </c>
      <c r="BE54" s="12">
        <v>0.3669</v>
      </c>
      <c r="BF54" s="12">
        <v>0.0375</v>
      </c>
      <c r="BG54" s="12">
        <v>0</v>
      </c>
      <c r="BH54" s="12">
        <v>0.01451</v>
      </c>
      <c r="BI54" s="12">
        <v>0.04999</v>
      </c>
      <c r="BJ54" s="12">
        <v>0.04989</v>
      </c>
      <c r="BK54" s="12">
        <v>0.03231</v>
      </c>
      <c r="BL54" s="12">
        <v>0.03222</v>
      </c>
      <c r="BM54" s="12">
        <v>0.03222</v>
      </c>
      <c r="BN54" s="12">
        <v>0.03231</v>
      </c>
      <c r="BO54" s="12">
        <v>1</v>
      </c>
      <c r="BP54" s="12">
        <v>2.41E-09</v>
      </c>
      <c r="BQ54" s="12">
        <v>1.406E-14</v>
      </c>
      <c r="BR54" s="12">
        <v>1.36E-08</v>
      </c>
      <c r="BS54" s="12">
        <v>6.428E-05</v>
      </c>
      <c r="BT54" s="12">
        <v>6.644E-07</v>
      </c>
      <c r="BU54" s="12">
        <v>1.257E-06</v>
      </c>
      <c r="BV54" s="12">
        <v>6.47E-07</v>
      </c>
      <c r="BW54" s="12">
        <v>9.704E-07</v>
      </c>
      <c r="BX54" s="12">
        <v>2.89E-05</v>
      </c>
      <c r="BY54" s="12">
        <v>2.552E-05</v>
      </c>
      <c r="BZ54" s="12">
        <v>1.381E-05</v>
      </c>
      <c r="CA54" s="12">
        <v>6.602E-06</v>
      </c>
      <c r="CB54" s="12">
        <v>9.657E-07</v>
      </c>
      <c r="CC54" s="12">
        <v>6.106E-07</v>
      </c>
      <c r="CD54" s="12">
        <v>1.161E-06</v>
      </c>
      <c r="CE54" s="12">
        <v>4.433E-10</v>
      </c>
      <c r="CF54" s="12">
        <v>1.236E-06</v>
      </c>
      <c r="CG54" s="12">
        <v>5.046E-06</v>
      </c>
      <c r="CH54" s="12">
        <v>7.269E-05</v>
      </c>
      <c r="CI54" s="12">
        <v>1.244E-06</v>
      </c>
      <c r="CJ54" s="12">
        <v>1.837E-17</v>
      </c>
    </row>
    <row r="55" spans="1:88" ht="12.75">
      <c r="A55" s="7">
        <v>705</v>
      </c>
      <c r="B55" s="12">
        <v>0.3306</v>
      </c>
      <c r="C55" s="12">
        <v>9.505E-05</v>
      </c>
      <c r="D55" s="12">
        <v>0.00236</v>
      </c>
      <c r="E55" s="12">
        <v>1.104E-07</v>
      </c>
      <c r="F55" s="12">
        <v>2.579E-06</v>
      </c>
      <c r="G55" s="12">
        <v>3.206E-06</v>
      </c>
      <c r="H55" s="12">
        <v>0.01776</v>
      </c>
      <c r="I55" s="12">
        <v>1.396E-06</v>
      </c>
      <c r="J55" s="12">
        <v>7.592E-05</v>
      </c>
      <c r="K55" s="12">
        <v>0.1068</v>
      </c>
      <c r="L55" s="12">
        <v>4.586E-05</v>
      </c>
      <c r="M55" s="12">
        <v>0.02819</v>
      </c>
      <c r="N55" s="12">
        <v>0.8732</v>
      </c>
      <c r="O55" s="12">
        <v>8.005E-05</v>
      </c>
      <c r="P55" s="12">
        <v>5.062E-06</v>
      </c>
      <c r="Q55" s="12">
        <v>8.299E-06</v>
      </c>
      <c r="R55" s="12">
        <v>0.007345</v>
      </c>
      <c r="S55" s="12">
        <v>0.02915</v>
      </c>
      <c r="T55" s="12">
        <v>0.01794</v>
      </c>
      <c r="U55" s="12">
        <v>5.496E-06</v>
      </c>
      <c r="V55" s="12">
        <v>0.007036</v>
      </c>
      <c r="W55" s="12">
        <v>3.269E-05</v>
      </c>
      <c r="X55" s="12">
        <v>0.01053</v>
      </c>
      <c r="Y55" s="12">
        <v>0.01102</v>
      </c>
      <c r="Z55" s="12">
        <v>0.008363</v>
      </c>
      <c r="AA55" s="12">
        <v>0.01944</v>
      </c>
      <c r="AB55" s="12">
        <v>4.821E-05</v>
      </c>
      <c r="AC55" s="12">
        <v>0.0003127</v>
      </c>
      <c r="AD55" s="12">
        <v>1.493E-05</v>
      </c>
      <c r="AE55" s="12">
        <v>3.443E-06</v>
      </c>
      <c r="AF55" s="12">
        <v>6.319E-06</v>
      </c>
      <c r="AG55" s="12">
        <v>0.008511</v>
      </c>
      <c r="AH55" s="12">
        <v>1.998</v>
      </c>
      <c r="AI55" s="12">
        <v>0.002561</v>
      </c>
      <c r="AJ55" s="12">
        <v>9.706E-12</v>
      </c>
      <c r="AK55" s="12">
        <v>0.01956</v>
      </c>
      <c r="AL55" s="12">
        <v>4.279E-06</v>
      </c>
      <c r="AM55" s="12">
        <v>6.58E-21</v>
      </c>
      <c r="AN55" s="12">
        <v>0.005025</v>
      </c>
      <c r="AO55" s="12">
        <v>0.0003918</v>
      </c>
      <c r="AP55" s="12">
        <v>6.59E-23</v>
      </c>
      <c r="AQ55" s="12">
        <v>4.313E-11</v>
      </c>
      <c r="AR55" s="12">
        <v>2.652E-11</v>
      </c>
      <c r="AS55" s="12">
        <v>0.007355</v>
      </c>
      <c r="AT55" s="12">
        <v>4.929E-08</v>
      </c>
      <c r="AU55" s="12">
        <v>1.381E-05</v>
      </c>
      <c r="AV55" s="12">
        <v>0</v>
      </c>
      <c r="AW55" s="12">
        <v>0</v>
      </c>
      <c r="AX55" s="12">
        <v>97.34</v>
      </c>
      <c r="AY55" s="12">
        <v>0.06783</v>
      </c>
      <c r="AZ55" s="12">
        <v>0.1268</v>
      </c>
      <c r="BA55" s="12">
        <v>0.006824</v>
      </c>
      <c r="BB55" s="12">
        <v>0.08789</v>
      </c>
      <c r="BC55" s="12">
        <v>0</v>
      </c>
      <c r="BD55" s="12">
        <v>0.1104</v>
      </c>
      <c r="BE55" s="12">
        <v>0.368</v>
      </c>
      <c r="BF55" s="12">
        <v>0.0375</v>
      </c>
      <c r="BG55" s="12">
        <v>0</v>
      </c>
      <c r="BH55" s="12">
        <v>0.01438</v>
      </c>
      <c r="BI55" s="12">
        <v>0.04999</v>
      </c>
      <c r="BJ55" s="12">
        <v>0.04989</v>
      </c>
      <c r="BK55" s="12">
        <v>0.03223</v>
      </c>
      <c r="BL55" s="12">
        <v>0.03213</v>
      </c>
      <c r="BM55" s="12">
        <v>0.03213</v>
      </c>
      <c r="BN55" s="12">
        <v>0.03223</v>
      </c>
      <c r="BO55" s="12">
        <v>1</v>
      </c>
      <c r="BP55" s="12">
        <v>2.414E-09</v>
      </c>
      <c r="BQ55" s="12">
        <v>1.411E-14</v>
      </c>
      <c r="BR55" s="12">
        <v>1.342E-08</v>
      </c>
      <c r="BS55" s="12">
        <v>6.455E-05</v>
      </c>
      <c r="BT55" s="12">
        <v>6.725E-07</v>
      </c>
      <c r="BU55" s="12">
        <v>1.266E-06</v>
      </c>
      <c r="BV55" s="12">
        <v>6.549E-07</v>
      </c>
      <c r="BW55" s="12">
        <v>9.852E-07</v>
      </c>
      <c r="BX55" s="12">
        <v>2.892E-05</v>
      </c>
      <c r="BY55" s="12">
        <v>2.574E-05</v>
      </c>
      <c r="BZ55" s="12">
        <v>1.396E-05</v>
      </c>
      <c r="CA55" s="12">
        <v>6.629E-06</v>
      </c>
      <c r="CB55" s="12">
        <v>9.404E-07</v>
      </c>
      <c r="CC55" s="12">
        <v>5.987E-07</v>
      </c>
      <c r="CD55" s="12">
        <v>1.139E-06</v>
      </c>
      <c r="CE55" s="12">
        <v>3.817E-10</v>
      </c>
      <c r="CF55" s="12">
        <v>1.245E-06</v>
      </c>
      <c r="CG55" s="12">
        <v>5.063E-06</v>
      </c>
      <c r="CH55" s="12">
        <v>7.305E-05</v>
      </c>
      <c r="CI55" s="12">
        <v>1.217E-06</v>
      </c>
      <c r="CJ55" s="12">
        <v>1.302E-17</v>
      </c>
    </row>
    <row r="56" spans="1:88" ht="12.75">
      <c r="A56" s="7">
        <v>720</v>
      </c>
      <c r="B56" s="12">
        <v>0.3317</v>
      </c>
      <c r="C56" s="12">
        <v>9.372E-05</v>
      </c>
      <c r="D56" s="12">
        <v>0.002334</v>
      </c>
      <c r="E56" s="12">
        <v>1.105E-07</v>
      </c>
      <c r="F56" s="12">
        <v>2.568E-06</v>
      </c>
      <c r="G56" s="12">
        <v>3.157E-06</v>
      </c>
      <c r="H56" s="12">
        <v>0.01784</v>
      </c>
      <c r="I56" s="12">
        <v>1.377E-06</v>
      </c>
      <c r="J56" s="12">
        <v>7.578E-05</v>
      </c>
      <c r="K56" s="12">
        <v>0.108</v>
      </c>
      <c r="L56" s="12">
        <v>4.527E-05</v>
      </c>
      <c r="M56" s="12">
        <v>0.02862</v>
      </c>
      <c r="N56" s="12">
        <v>0.8712</v>
      </c>
      <c r="O56" s="12">
        <v>8.034E-05</v>
      </c>
      <c r="P56" s="12">
        <v>5.078E-06</v>
      </c>
      <c r="Q56" s="12">
        <v>8.275E-06</v>
      </c>
      <c r="R56" s="12">
        <v>0.007241</v>
      </c>
      <c r="S56" s="12">
        <v>0.0291</v>
      </c>
      <c r="T56" s="12">
        <v>0.01787</v>
      </c>
      <c r="U56" s="12">
        <v>5.545E-06</v>
      </c>
      <c r="V56" s="12">
        <v>0.007019</v>
      </c>
      <c r="W56" s="12">
        <v>3.204E-05</v>
      </c>
      <c r="X56" s="12">
        <v>0.01036</v>
      </c>
      <c r="Y56" s="12">
        <v>0.01106</v>
      </c>
      <c r="Z56" s="12">
        <v>0.008395</v>
      </c>
      <c r="AA56" s="12">
        <v>0.01957</v>
      </c>
      <c r="AB56" s="12">
        <v>4.699E-05</v>
      </c>
      <c r="AC56" s="12">
        <v>0.0003021</v>
      </c>
      <c r="AD56" s="12">
        <v>1.444E-05</v>
      </c>
      <c r="AE56" s="12">
        <v>3.34E-06</v>
      </c>
      <c r="AF56" s="12">
        <v>6.134E-06</v>
      </c>
      <c r="AG56" s="12">
        <v>0.008494</v>
      </c>
      <c r="AH56" s="12">
        <v>1.998</v>
      </c>
      <c r="AI56" s="12">
        <v>0.00248</v>
      </c>
      <c r="AJ56" s="12">
        <v>6.542E-12</v>
      </c>
      <c r="AK56" s="12">
        <v>0.01927</v>
      </c>
      <c r="AL56" s="12">
        <v>3.644E-06</v>
      </c>
      <c r="AM56" s="12">
        <v>1.512E-20</v>
      </c>
      <c r="AN56" s="12">
        <v>0.00495</v>
      </c>
      <c r="AO56" s="12">
        <v>0.000368</v>
      </c>
      <c r="AP56" s="12">
        <v>1.639E-22</v>
      </c>
      <c r="AQ56" s="12">
        <v>4.39E-11</v>
      </c>
      <c r="AR56" s="12">
        <v>2.666E-11</v>
      </c>
      <c r="AS56" s="12">
        <v>0.007355</v>
      </c>
      <c r="AT56" s="12">
        <v>5.043E-08</v>
      </c>
      <c r="AU56" s="12">
        <v>1.397E-05</v>
      </c>
      <c r="AV56" s="12">
        <v>0</v>
      </c>
      <c r="AW56" s="12">
        <v>0</v>
      </c>
      <c r="AX56" s="12">
        <v>99</v>
      </c>
      <c r="AY56" s="12">
        <v>0.06898</v>
      </c>
      <c r="AZ56" s="12">
        <v>0.1288</v>
      </c>
      <c r="BA56" s="12">
        <v>0.006909</v>
      </c>
      <c r="BB56" s="12">
        <v>0.0878</v>
      </c>
      <c r="BC56" s="12">
        <v>0</v>
      </c>
      <c r="BD56" s="12">
        <v>0.1105</v>
      </c>
      <c r="BE56" s="12">
        <v>0.3691</v>
      </c>
      <c r="BF56" s="12">
        <v>0.0375</v>
      </c>
      <c r="BG56" s="12">
        <v>0</v>
      </c>
      <c r="BH56" s="12">
        <v>0.01426</v>
      </c>
      <c r="BI56" s="12">
        <v>0.04999</v>
      </c>
      <c r="BJ56" s="12">
        <v>0.04989</v>
      </c>
      <c r="BK56" s="12">
        <v>0.03215</v>
      </c>
      <c r="BL56" s="12">
        <v>0.03205</v>
      </c>
      <c r="BM56" s="12">
        <v>0.03205</v>
      </c>
      <c r="BN56" s="12">
        <v>0.03215</v>
      </c>
      <c r="BO56" s="12">
        <v>1</v>
      </c>
      <c r="BP56" s="12">
        <v>2.418E-09</v>
      </c>
      <c r="BQ56" s="12">
        <v>1.416E-14</v>
      </c>
      <c r="BR56" s="12">
        <v>1.325E-08</v>
      </c>
      <c r="BS56" s="12">
        <v>6.482E-05</v>
      </c>
      <c r="BT56" s="12">
        <v>6.805E-07</v>
      </c>
      <c r="BU56" s="12">
        <v>1.274E-06</v>
      </c>
      <c r="BV56" s="12">
        <v>6.628E-07</v>
      </c>
      <c r="BW56" s="12">
        <v>9.998E-07</v>
      </c>
      <c r="BX56" s="12">
        <v>2.893E-05</v>
      </c>
      <c r="BY56" s="12">
        <v>2.595E-05</v>
      </c>
      <c r="BZ56" s="12">
        <v>1.411E-05</v>
      </c>
      <c r="CA56" s="12">
        <v>6.654E-06</v>
      </c>
      <c r="CB56" s="12">
        <v>9.161E-07</v>
      </c>
      <c r="CC56" s="12">
        <v>5.871E-07</v>
      </c>
      <c r="CD56" s="12">
        <v>1.118E-06</v>
      </c>
      <c r="CE56" s="12">
        <v>3.286E-10</v>
      </c>
      <c r="CF56" s="12">
        <v>1.253E-06</v>
      </c>
      <c r="CG56" s="12">
        <v>5.079E-06</v>
      </c>
      <c r="CH56" s="12">
        <v>7.341E-05</v>
      </c>
      <c r="CI56" s="12">
        <v>1.191E-06</v>
      </c>
      <c r="CJ56" s="12">
        <v>8.891E-18</v>
      </c>
    </row>
    <row r="58" spans="1:88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RO2C</v>
      </c>
      <c r="P58" s="13" t="str">
        <f t="shared" si="0"/>
        <v>RO2XC</v>
      </c>
      <c r="Q58" s="13" t="str">
        <f t="shared" si="0"/>
        <v>MECO3</v>
      </c>
      <c r="R58" s="13" t="str">
        <f t="shared" si="0"/>
        <v>PAN</v>
      </c>
      <c r="S58" s="13" t="str">
        <f t="shared" si="0"/>
        <v>ALK3</v>
      </c>
      <c r="T58" s="13" t="str">
        <f t="shared" si="0"/>
        <v>CCHO</v>
      </c>
      <c r="U58" s="13" t="str">
        <f t="shared" si="0"/>
        <v>RCO3</v>
      </c>
      <c r="V58" s="13" t="str">
        <f t="shared" si="0"/>
        <v>PAN2</v>
      </c>
      <c r="W58" s="13" t="str">
        <f t="shared" si="0"/>
        <v>CRES</v>
      </c>
      <c r="X58" s="13" t="str">
        <f t="shared" si="0"/>
        <v>HCHO</v>
      </c>
      <c r="Y58" s="13" t="str">
        <f t="shared" si="0"/>
        <v>RCHO</v>
      </c>
      <c r="Z58" s="13" t="str">
        <f t="shared" si="0"/>
        <v>ROOH</v>
      </c>
      <c r="AA58" s="13" t="str">
        <f t="shared" si="0"/>
        <v>PROD2</v>
      </c>
      <c r="AB58" s="13" t="str">
        <f t="shared" si="0"/>
        <v>RAOOH</v>
      </c>
      <c r="AC58" s="13" t="str">
        <f t="shared" si="0"/>
        <v>MGLY</v>
      </c>
      <c r="AD58" s="13" t="str">
        <f t="shared" si="0"/>
        <v>IPRD</v>
      </c>
      <c r="AE58" s="13" t="str">
        <f t="shared" si="0"/>
        <v>AFG1</v>
      </c>
      <c r="AF58" s="13" t="str">
        <f t="shared" si="0"/>
        <v>AFG2</v>
      </c>
      <c r="AG58" s="13" t="str">
        <f t="shared" si="0"/>
        <v>RNO3</v>
      </c>
      <c r="AH58" s="13" t="str">
        <f t="shared" si="0"/>
        <v>CH4</v>
      </c>
      <c r="AI58" s="13" t="str">
        <f t="shared" si="0"/>
        <v>ETHENE</v>
      </c>
      <c r="AJ58" s="13" t="str">
        <f t="shared" si="0"/>
        <v>ISOPRENE</v>
      </c>
      <c r="AK58" s="13" t="str">
        <f t="shared" si="0"/>
        <v>ALK4</v>
      </c>
      <c r="AL58" s="13" t="str">
        <f t="shared" si="0"/>
        <v>OLE1</v>
      </c>
      <c r="AM58" s="13" t="str">
        <f t="shared" si="0"/>
        <v>OLE2</v>
      </c>
      <c r="AN58" s="13" t="str">
        <f t="shared" si="0"/>
        <v>ARO1</v>
      </c>
      <c r="AO58" s="13" t="str">
        <f t="shared" si="0"/>
        <v>ARO2</v>
      </c>
      <c r="AP58" s="13" t="str">
        <f t="shared" si="0"/>
        <v>TERP</v>
      </c>
      <c r="AQ58" s="13" t="str">
        <f t="shared" si="0"/>
        <v>CL2</v>
      </c>
      <c r="AR58" s="13" t="str">
        <f t="shared" si="0"/>
        <v>CL</v>
      </c>
      <c r="AS58" s="13" t="str">
        <f t="shared" si="0"/>
        <v>HCL</v>
      </c>
      <c r="AT58" s="13" t="str">
        <f t="shared" si="0"/>
        <v>CLO</v>
      </c>
      <c r="AU58" s="13" t="str">
        <f t="shared" si="0"/>
        <v>CLONO2</v>
      </c>
      <c r="AV58" s="13" t="str">
        <f t="shared" si="0"/>
        <v>CHCL3</v>
      </c>
      <c r="AW58" s="13" t="str">
        <f t="shared" si="0"/>
        <v>WALLVOC</v>
      </c>
      <c r="AX58" s="13" t="str">
        <f t="shared" si="0"/>
        <v>INTOH</v>
      </c>
      <c r="AY58" s="13" t="str">
        <f t="shared" si="0"/>
        <v>CO2</v>
      </c>
      <c r="AZ58" s="13" t="str">
        <f t="shared" si="0"/>
        <v>SULF</v>
      </c>
      <c r="BA58" s="13" t="str">
        <f t="shared" si="0"/>
        <v>XN</v>
      </c>
      <c r="BB58" s="13" t="str">
        <f t="shared" si="0"/>
        <v>XC</v>
      </c>
      <c r="BC58" s="13" t="str">
        <f t="shared" si="0"/>
        <v>NOX-WALL</v>
      </c>
      <c r="BD58" s="13" t="str">
        <f t="shared" si="0"/>
        <v>OHPPT</v>
      </c>
      <c r="BE58" s="13" t="str">
        <f t="shared" si="0"/>
        <v>D(O3-NO)</v>
      </c>
      <c r="BF58" s="13" t="str">
        <f t="shared" si="0"/>
        <v>INIT_NO</v>
      </c>
      <c r="BG58" s="13" t="str">
        <f t="shared" si="0"/>
        <v>INIT_O3</v>
      </c>
      <c r="BH58" s="13" t="str">
        <f t="shared" si="0"/>
        <v>PANs</v>
      </c>
      <c r="BI58" s="13" t="str">
        <f t="shared" si="0"/>
        <v>NOxNA</v>
      </c>
      <c r="BJ58" s="13" t="str">
        <f t="shared" si="0"/>
        <v>NOxNA-NO</v>
      </c>
      <c r="BK58" s="13" t="str">
        <f t="shared" si="0"/>
        <v>NOx</v>
      </c>
      <c r="BL58" s="13" t="str">
        <f t="shared" si="0"/>
        <v>NOx-NO</v>
      </c>
      <c r="BM58" s="13" t="str">
        <f t="shared" si="0"/>
        <v>NO2-UNC</v>
      </c>
      <c r="BN58" s="13" t="str">
        <f t="shared" si="0"/>
        <v>NOx-UNC</v>
      </c>
      <c r="BO58" s="13" t="str">
        <f aca="true" t="shared" si="1" ref="BO58:CJ58">TRIM(BO7)</f>
        <v>FIRST</v>
      </c>
      <c r="BP58" s="13" t="str">
        <f t="shared" si="1"/>
        <v>O3P</v>
      </c>
      <c r="BQ58" s="13" t="str">
        <f t="shared" si="1"/>
        <v>O1D</v>
      </c>
      <c r="BR58" s="13" t="str">
        <f t="shared" si="1"/>
        <v>BZO</v>
      </c>
      <c r="BS58" s="13" t="str">
        <f t="shared" si="1"/>
        <v>xHO2</v>
      </c>
      <c r="BT58" s="13" t="str">
        <f t="shared" si="1"/>
        <v>xOH</v>
      </c>
      <c r="BU58" s="13" t="str">
        <f t="shared" si="1"/>
        <v>xNO2</v>
      </c>
      <c r="BV58" s="13" t="str">
        <f t="shared" si="1"/>
        <v>xMECO3</v>
      </c>
      <c r="BW58" s="13" t="str">
        <f t="shared" si="1"/>
        <v>xRCO3</v>
      </c>
      <c r="BX58" s="13" t="str">
        <f t="shared" si="1"/>
        <v>xHCHO</v>
      </c>
      <c r="BY58" s="13" t="str">
        <f t="shared" si="1"/>
        <v>xCCHO</v>
      </c>
      <c r="BZ58" s="13" t="str">
        <f t="shared" si="1"/>
        <v>xRCHO</v>
      </c>
      <c r="CA58" s="13" t="str">
        <f t="shared" si="1"/>
        <v>xPROD2</v>
      </c>
      <c r="CB58" s="13" t="str">
        <f t="shared" si="1"/>
        <v>xMGLY</v>
      </c>
      <c r="CC58" s="13" t="str">
        <f t="shared" si="1"/>
        <v>xAFG1</v>
      </c>
      <c r="CD58" s="13" t="str">
        <f t="shared" si="1"/>
        <v>xAFG2</v>
      </c>
      <c r="CE58" s="13" t="str">
        <f t="shared" si="1"/>
        <v>xIPRD</v>
      </c>
      <c r="CF58" s="13" t="str">
        <f t="shared" si="1"/>
        <v>xRNO3</v>
      </c>
      <c r="CG58" s="13" t="str">
        <f t="shared" si="1"/>
        <v>zRNO3</v>
      </c>
      <c r="CH58" s="13" t="str">
        <f t="shared" si="1"/>
        <v>yROOH</v>
      </c>
      <c r="CI58" s="13" t="str">
        <f t="shared" si="1"/>
        <v>yRAOOH</v>
      </c>
      <c r="CJ58" s="13" t="str">
        <f t="shared" si="1"/>
        <v>xCL</v>
      </c>
    </row>
    <row r="59" spans="1:88" ht="12.75">
      <c r="A59" s="7" t="s">
        <v>109</v>
      </c>
      <c r="B59" s="13">
        <f>AVERAGE(B8:B57)</f>
        <v>0.2647083673469388</v>
      </c>
      <c r="C59" s="13">
        <f aca="true" t="shared" si="2" ref="C59:BN59">AVERAGE(C8:C57)</f>
        <v>0.0012030726530612237</v>
      </c>
      <c r="D59" s="13">
        <f t="shared" si="2"/>
        <v>0.005501877551020403</v>
      </c>
      <c r="E59" s="13">
        <f t="shared" si="2"/>
        <v>1.278673469387755E-07</v>
      </c>
      <c r="F59" s="13">
        <f t="shared" si="2"/>
        <v>2.341144897959184E-06</v>
      </c>
      <c r="G59" s="13">
        <f t="shared" si="2"/>
        <v>5.282714285714285E-06</v>
      </c>
      <c r="H59" s="13">
        <f t="shared" si="2"/>
        <v>0.014376428571428571</v>
      </c>
      <c r="I59" s="13">
        <f t="shared" si="2"/>
        <v>2.7098448979591834E-05</v>
      </c>
      <c r="J59" s="13">
        <f t="shared" si="2"/>
        <v>7.425081632653061E-05</v>
      </c>
      <c r="K59" s="13">
        <f t="shared" si="2"/>
        <v>0.06720538775510201</v>
      </c>
      <c r="L59" s="13">
        <f t="shared" si="2"/>
        <v>8.142469387755102E-05</v>
      </c>
      <c r="M59" s="13">
        <f t="shared" si="2"/>
        <v>0.014710407551020406</v>
      </c>
      <c r="N59" s="13">
        <f t="shared" si="2"/>
        <v>0.9226510204081634</v>
      </c>
      <c r="O59" s="13">
        <f t="shared" si="2"/>
        <v>6.529857142857144E-05</v>
      </c>
      <c r="P59" s="13">
        <f t="shared" si="2"/>
        <v>4.165408163265305E-06</v>
      </c>
      <c r="Q59" s="13">
        <f t="shared" si="2"/>
        <v>7.63367142857143E-06</v>
      </c>
      <c r="R59" s="13">
        <f t="shared" si="2"/>
        <v>0.009466244897959181</v>
      </c>
      <c r="S59" s="13">
        <f t="shared" si="2"/>
        <v>0.03070367346938774</v>
      </c>
      <c r="T59" s="13">
        <f t="shared" si="2"/>
        <v>0.018606183673469386</v>
      </c>
      <c r="U59" s="13">
        <f t="shared" si="2"/>
        <v>3.995381632653062E-06</v>
      </c>
      <c r="V59" s="13">
        <f t="shared" si="2"/>
        <v>0.006986612244897959</v>
      </c>
      <c r="W59" s="13">
        <f t="shared" si="2"/>
        <v>0.00015311734693877556</v>
      </c>
      <c r="X59" s="13">
        <f t="shared" si="2"/>
        <v>0.01637987755102041</v>
      </c>
      <c r="Y59" s="13">
        <f t="shared" si="2"/>
        <v>0.010522673469387756</v>
      </c>
      <c r="Z59" s="13">
        <f t="shared" si="2"/>
        <v>0.0055185053061224485</v>
      </c>
      <c r="AA59" s="13">
        <f t="shared" si="2"/>
        <v>0.014661897959183675</v>
      </c>
      <c r="AB59" s="13">
        <f t="shared" si="2"/>
        <v>7.216514285714287E-05</v>
      </c>
      <c r="AC59" s="13">
        <f t="shared" si="2"/>
        <v>0.0015091938775510193</v>
      </c>
      <c r="AD59" s="13">
        <f t="shared" si="2"/>
        <v>0.00030802775510204084</v>
      </c>
      <c r="AE59" s="13">
        <f t="shared" si="2"/>
        <v>1.8412204081632652E-05</v>
      </c>
      <c r="AF59" s="13">
        <f t="shared" si="2"/>
        <v>3.224034693877551E-05</v>
      </c>
      <c r="AG59" s="13">
        <f t="shared" si="2"/>
        <v>0.007973734693877552</v>
      </c>
      <c r="AH59" s="13">
        <f t="shared" si="2"/>
        <v>1.9987755102040836</v>
      </c>
      <c r="AI59" s="13">
        <f t="shared" si="2"/>
        <v>0.005852265306122449</v>
      </c>
      <c r="AJ59" s="13">
        <f t="shared" si="2"/>
        <v>0.00015345204905812247</v>
      </c>
      <c r="AK59" s="13">
        <f t="shared" si="2"/>
        <v>0.02884632653061224</v>
      </c>
      <c r="AL59" s="13">
        <f t="shared" si="2"/>
        <v>0.0009673174081632653</v>
      </c>
      <c r="AM59" s="13">
        <f t="shared" si="2"/>
        <v>0.00041329104951125765</v>
      </c>
      <c r="AN59" s="13">
        <f t="shared" si="2"/>
        <v>0.0073633469387755085</v>
      </c>
      <c r="AO59" s="13">
        <f t="shared" si="2"/>
        <v>0.002774193877551021</v>
      </c>
      <c r="AP59" s="13">
        <f t="shared" si="2"/>
        <v>2.152497837429646E-05</v>
      </c>
      <c r="AQ59" s="13">
        <f t="shared" si="2"/>
        <v>0.00012068904137877551</v>
      </c>
      <c r="AR59" s="13">
        <f t="shared" si="2"/>
        <v>1.136765306122449E-10</v>
      </c>
      <c r="AS59" s="13">
        <f t="shared" si="2"/>
        <v>0.007193632653061222</v>
      </c>
      <c r="AT59" s="13">
        <f t="shared" si="2"/>
        <v>2.983110204081632E-08</v>
      </c>
      <c r="AU59" s="13">
        <f t="shared" si="2"/>
        <v>1.4002244897959184E-05</v>
      </c>
      <c r="AV59" s="13">
        <f t="shared" si="2"/>
        <v>0</v>
      </c>
      <c r="AW59" s="13">
        <f t="shared" si="2"/>
        <v>0</v>
      </c>
      <c r="AX59" s="13">
        <f t="shared" si="2"/>
        <v>58.26057142857144</v>
      </c>
      <c r="AY59" s="13">
        <f t="shared" si="2"/>
        <v>0.038089612244897965</v>
      </c>
      <c r="AZ59" s="13">
        <f t="shared" si="2"/>
        <v>0.0773542857142857</v>
      </c>
      <c r="BA59" s="13">
        <f t="shared" si="2"/>
        <v>0.0043573591836734695</v>
      </c>
      <c r="BB59" s="13">
        <f t="shared" si="2"/>
        <v>0.08162102040816324</v>
      </c>
      <c r="BC59" s="13">
        <f t="shared" si="2"/>
        <v>0</v>
      </c>
      <c r="BD59" s="13">
        <f t="shared" si="2"/>
        <v>0.12786734693877552</v>
      </c>
      <c r="BE59" s="13">
        <f t="shared" si="2"/>
        <v>0.3010040816326531</v>
      </c>
      <c r="BF59" s="13">
        <f t="shared" si="2"/>
        <v>0.03750000000000003</v>
      </c>
      <c r="BG59" s="13">
        <f t="shared" si="2"/>
        <v>0</v>
      </c>
      <c r="BH59" s="13">
        <f t="shared" si="2"/>
        <v>0.016452734693877546</v>
      </c>
      <c r="BI59" s="13">
        <f t="shared" si="2"/>
        <v>0.04998734693877554</v>
      </c>
      <c r="BJ59" s="13">
        <f t="shared" si="2"/>
        <v>0.04878244897959184</v>
      </c>
      <c r="BK59" s="13">
        <f t="shared" si="2"/>
        <v>0.035609387755102036</v>
      </c>
      <c r="BL59" s="13">
        <f t="shared" si="2"/>
        <v>0.03440734693877549</v>
      </c>
      <c r="BM59" s="13">
        <f t="shared" si="2"/>
        <v>0.03440734693877549</v>
      </c>
      <c r="BN59" s="13">
        <f t="shared" si="2"/>
        <v>0.035609387755102036</v>
      </c>
      <c r="BO59" s="13">
        <f aca="true" t="shared" si="3" ref="BO59:CJ59">AVERAGE(BO8:BO57)</f>
        <v>1</v>
      </c>
      <c r="BP59" s="13">
        <f t="shared" si="3"/>
        <v>2.3569999999999996E-09</v>
      </c>
      <c r="BQ59" s="13">
        <f t="shared" si="3"/>
        <v>1.1297755102040816E-14</v>
      </c>
      <c r="BR59" s="13">
        <f t="shared" si="3"/>
        <v>2.0236938775510208E-08</v>
      </c>
      <c r="BS59" s="13">
        <f t="shared" si="3"/>
        <v>5.248079614285715E-05</v>
      </c>
      <c r="BT59" s="13">
        <f t="shared" si="3"/>
        <v>3.802140122448979E-07</v>
      </c>
      <c r="BU59" s="13">
        <f t="shared" si="3"/>
        <v>8.994957142857143E-07</v>
      </c>
      <c r="BV59" s="13">
        <f t="shared" si="3"/>
        <v>5.294244897959185E-07</v>
      </c>
      <c r="BW59" s="13">
        <f t="shared" si="3"/>
        <v>5.94654393877551E-07</v>
      </c>
      <c r="BX59" s="13">
        <f t="shared" si="3"/>
        <v>2.5540108959183672E-05</v>
      </c>
      <c r="BY59" s="13">
        <f t="shared" si="3"/>
        <v>1.897987430612245E-05</v>
      </c>
      <c r="BZ59" s="13">
        <f t="shared" si="3"/>
        <v>9.506857211836732E-06</v>
      </c>
      <c r="CA59" s="13">
        <f t="shared" si="3"/>
        <v>5.2139387755102034E-06</v>
      </c>
      <c r="CB59" s="13">
        <f t="shared" si="3"/>
        <v>1.8303938810122445E-06</v>
      </c>
      <c r="CC59" s="13">
        <f t="shared" si="3"/>
        <v>9.362938792812243E-07</v>
      </c>
      <c r="CD59" s="13">
        <f t="shared" si="3"/>
        <v>1.7357918367346933E-06</v>
      </c>
      <c r="CE59" s="13">
        <f t="shared" si="3"/>
        <v>8.326942418367344E-08</v>
      </c>
      <c r="CF59" s="13">
        <f t="shared" si="3"/>
        <v>8.905673469387756E-07</v>
      </c>
      <c r="CG59" s="13">
        <f t="shared" si="3"/>
        <v>4.1664899763061235E-06</v>
      </c>
      <c r="CH59" s="13">
        <f t="shared" si="3"/>
        <v>5.779284089795917E-05</v>
      </c>
      <c r="CI59" s="13">
        <f t="shared" si="3"/>
        <v>2.059530612244897E-06</v>
      </c>
      <c r="CJ59" s="13">
        <f t="shared" si="3"/>
        <v>1.3399828173730821E-09</v>
      </c>
    </row>
    <row r="61" ht="12.75">
      <c r="A61" s="12">
        <f>MIN(B59:CJ59)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1" bestFit="1" customWidth="1"/>
  </cols>
  <sheetData>
    <row r="1" ht="12.75">
      <c r="A1" s="8" t="s">
        <v>183</v>
      </c>
    </row>
    <row r="2" ht="12.75">
      <c r="A2" s="8" t="s">
        <v>182</v>
      </c>
    </row>
    <row r="3" spans="1:2" ht="12.75">
      <c r="A3" s="1">
        <v>0.2975</v>
      </c>
      <c r="B3" s="11">
        <v>42840000000000000</v>
      </c>
    </row>
    <row r="4" spans="1:2" ht="12.75">
      <c r="A4" s="1">
        <v>0.3025</v>
      </c>
      <c r="B4" s="11">
        <v>4.158E+17</v>
      </c>
    </row>
    <row r="5" spans="1:2" ht="12.75">
      <c r="A5" s="1">
        <v>0.3075</v>
      </c>
      <c r="B5" s="11">
        <v>1.473E+18</v>
      </c>
    </row>
    <row r="6" spans="1:2" ht="12.75">
      <c r="A6" s="1">
        <v>0.3125</v>
      </c>
      <c r="B6" s="11">
        <v>3.281E+18</v>
      </c>
    </row>
    <row r="7" spans="1:2" ht="12.75">
      <c r="A7" s="1">
        <v>0.3175</v>
      </c>
      <c r="B7" s="11">
        <v>4.545E+18</v>
      </c>
    </row>
    <row r="8" spans="1:2" ht="12.75">
      <c r="A8" s="1">
        <v>0.3225</v>
      </c>
      <c r="B8" s="11">
        <v>5.725E+18</v>
      </c>
    </row>
    <row r="9" spans="1:2" ht="12.75">
      <c r="A9" s="1">
        <v>0.3275</v>
      </c>
      <c r="B9" s="11">
        <v>8.243E+18</v>
      </c>
    </row>
    <row r="10" spans="1:2" ht="12.75">
      <c r="A10" s="1">
        <v>0.3325</v>
      </c>
      <c r="B10" s="11">
        <v>8.724E+18</v>
      </c>
    </row>
    <row r="11" spans="1:2" ht="12.75">
      <c r="A11" s="1">
        <v>0.3375</v>
      </c>
      <c r="B11" s="11">
        <v>8.609E+18</v>
      </c>
    </row>
    <row r="12" spans="1:2" ht="12.75">
      <c r="A12" s="1">
        <v>0.3425</v>
      </c>
      <c r="B12" s="11">
        <v>9.29E+18</v>
      </c>
    </row>
    <row r="13" spans="1:2" ht="12.75">
      <c r="A13" s="1">
        <v>0.3475</v>
      </c>
      <c r="B13" s="11">
        <v>9.264E+18</v>
      </c>
    </row>
    <row r="14" spans="1:2" ht="12.75">
      <c r="A14" s="1">
        <v>0.3525</v>
      </c>
      <c r="B14" s="11">
        <v>1.05E+19</v>
      </c>
    </row>
    <row r="15" spans="1:2" ht="12.75">
      <c r="A15" s="1">
        <v>0.3575</v>
      </c>
      <c r="B15" s="11">
        <v>9.673E+18</v>
      </c>
    </row>
    <row r="16" spans="1:2" ht="12.75">
      <c r="A16" s="1">
        <v>0.3625</v>
      </c>
      <c r="B16" s="11">
        <v>1.071E+19</v>
      </c>
    </row>
    <row r="17" spans="1:2" ht="12.75">
      <c r="A17" s="1">
        <v>0.3675</v>
      </c>
      <c r="B17" s="11">
        <v>1.316E+19</v>
      </c>
    </row>
    <row r="18" spans="1:2" ht="12.75">
      <c r="A18" s="1">
        <v>0.3725</v>
      </c>
      <c r="B18" s="11">
        <v>1.191E+19</v>
      </c>
    </row>
    <row r="19" spans="1:2" ht="12.75">
      <c r="A19" s="1">
        <v>0.3775</v>
      </c>
      <c r="B19" s="11">
        <v>1.327E+19</v>
      </c>
    </row>
    <row r="20" spans="1:2" ht="12.75">
      <c r="A20" s="1">
        <v>0.3825</v>
      </c>
      <c r="B20" s="11">
        <v>1.097E+19</v>
      </c>
    </row>
    <row r="21" spans="1:2" ht="12.75">
      <c r="A21" s="1">
        <v>0.3875</v>
      </c>
      <c r="B21" s="11">
        <v>1.202E+19</v>
      </c>
    </row>
    <row r="22" spans="1:2" ht="12.75">
      <c r="A22" s="1">
        <v>0.3925</v>
      </c>
      <c r="B22" s="11">
        <v>1.243E+19</v>
      </c>
    </row>
    <row r="23" spans="1:2" ht="12.75">
      <c r="A23" s="1">
        <v>0.3975</v>
      </c>
      <c r="B23" s="11">
        <v>1.505E+19</v>
      </c>
    </row>
    <row r="24" spans="1:2" ht="12.75">
      <c r="A24" s="1">
        <v>0.4025</v>
      </c>
      <c r="B24" s="11">
        <v>1.807E+19</v>
      </c>
    </row>
    <row r="25" spans="1:2" ht="12.75">
      <c r="A25" s="1">
        <v>0.4075</v>
      </c>
      <c r="B25" s="11">
        <v>2.027E+19</v>
      </c>
    </row>
    <row r="26" spans="1:2" ht="12.75">
      <c r="A26" s="1">
        <v>0.4125</v>
      </c>
      <c r="B26" s="11">
        <v>2.142E+19</v>
      </c>
    </row>
    <row r="27" spans="1:2" ht="12.75">
      <c r="A27" s="1">
        <v>0.4175</v>
      </c>
      <c r="B27" s="11">
        <v>2.173E+19</v>
      </c>
    </row>
    <row r="28" spans="1:2" ht="12.75">
      <c r="A28" s="1">
        <v>0.425</v>
      </c>
      <c r="B28" s="11">
        <v>2.131E+19</v>
      </c>
    </row>
    <row r="29" spans="1:2" ht="12.75">
      <c r="A29" s="1">
        <v>0.435</v>
      </c>
      <c r="B29" s="11">
        <v>2.194E+19</v>
      </c>
    </row>
    <row r="30" spans="1:2" ht="12.75">
      <c r="A30" s="1">
        <v>0.445</v>
      </c>
      <c r="B30" s="11">
        <v>2.544E+19</v>
      </c>
    </row>
    <row r="31" spans="1:2" ht="12.75">
      <c r="A31" s="1">
        <v>0.455</v>
      </c>
      <c r="B31" s="11">
        <v>2.899E+19</v>
      </c>
    </row>
    <row r="32" spans="1:2" ht="12.75">
      <c r="A32" s="1">
        <v>0.465</v>
      </c>
      <c r="B32" s="11">
        <v>2.967E+19</v>
      </c>
    </row>
    <row r="33" spans="1:2" ht="12.75">
      <c r="A33" s="1">
        <v>0.475</v>
      </c>
      <c r="B33" s="11">
        <v>3.04E+19</v>
      </c>
    </row>
    <row r="34" spans="1:2" ht="12.75">
      <c r="A34" s="1">
        <v>0.485</v>
      </c>
      <c r="B34" s="11">
        <v>3.019E+19</v>
      </c>
    </row>
    <row r="35" spans="1:2" ht="12.75">
      <c r="A35" s="1">
        <v>0.495</v>
      </c>
      <c r="B35" s="11">
        <v>3.025E+19</v>
      </c>
    </row>
    <row r="36" spans="1:2" ht="12.75">
      <c r="A36" s="1">
        <v>0.505</v>
      </c>
      <c r="B36" s="11">
        <v>3.129E+19</v>
      </c>
    </row>
    <row r="37" spans="1:2" ht="12.75">
      <c r="A37" s="1">
        <v>0.515</v>
      </c>
      <c r="B37" s="11">
        <v>3.072E+19</v>
      </c>
    </row>
    <row r="38" spans="1:2" ht="12.75">
      <c r="A38" s="1">
        <v>0.525</v>
      </c>
      <c r="B38" s="11">
        <v>3.124E+19</v>
      </c>
    </row>
    <row r="39" spans="1:2" ht="12.75">
      <c r="A39" s="1">
        <v>0.535</v>
      </c>
      <c r="B39" s="11">
        <v>3.124E+19</v>
      </c>
    </row>
    <row r="40" spans="1:2" ht="12.75">
      <c r="A40" s="1">
        <v>0.545</v>
      </c>
      <c r="B40" s="11">
        <v>3.072E+19</v>
      </c>
    </row>
    <row r="41" spans="1:2" ht="12.75">
      <c r="A41" s="1">
        <v>0.555</v>
      </c>
      <c r="B41" s="11">
        <v>3.103E+19</v>
      </c>
    </row>
    <row r="42" spans="1:2" ht="12.75">
      <c r="A42" s="1">
        <v>0.565</v>
      </c>
      <c r="B42" s="11">
        <v>3.129E+19</v>
      </c>
    </row>
    <row r="43" spans="1:2" ht="12.75">
      <c r="A43" s="1">
        <v>0.575</v>
      </c>
      <c r="B43" s="11">
        <v>3.197E+19</v>
      </c>
    </row>
    <row r="44" spans="1:2" ht="12.75">
      <c r="A44" s="1">
        <v>0.59</v>
      </c>
      <c r="B44" s="11">
        <v>3.265E+19</v>
      </c>
    </row>
    <row r="45" spans="1:2" ht="12.75">
      <c r="A45" s="1">
        <v>0.61</v>
      </c>
      <c r="B45" s="11">
        <v>3.291E+19</v>
      </c>
    </row>
    <row r="46" spans="1:2" ht="12.75">
      <c r="A46" s="1">
        <v>0.63</v>
      </c>
      <c r="B46" s="11">
        <v>3.317E+19</v>
      </c>
    </row>
    <row r="47" spans="1:2" ht="12.75">
      <c r="A47" s="1">
        <v>0.65</v>
      </c>
      <c r="B47" s="11">
        <v>3.396E+19</v>
      </c>
    </row>
    <row r="48" spans="1:2" ht="12.75">
      <c r="A48" s="1">
        <v>0.67</v>
      </c>
      <c r="B48" s="11">
        <v>3.474E+19</v>
      </c>
    </row>
    <row r="49" spans="1:2" ht="12.75">
      <c r="A49" s="1">
        <v>0.69</v>
      </c>
      <c r="B49" s="11">
        <v>3.474E+19</v>
      </c>
    </row>
    <row r="50" spans="1:2" ht="12.75">
      <c r="A50" s="1">
        <v>0.85</v>
      </c>
      <c r="B50" s="11">
        <v>3.474E+19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P. L. Carter</dc:creator>
  <cp:keywords/>
  <dc:description/>
  <cp:lastModifiedBy>William P. Carter</cp:lastModifiedBy>
  <dcterms:created xsi:type="dcterms:W3CDTF">2008-03-18T18:13:28Z</dcterms:created>
  <dcterms:modified xsi:type="dcterms:W3CDTF">2010-02-02T21:24:54Z</dcterms:modified>
  <cp:category/>
  <cp:version/>
  <cp:contentType/>
  <cp:contentStatus/>
</cp:coreProperties>
</file>